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53"/>
  </bookViews>
  <sheets>
    <sheet name="Φεβρουάριος" sheetId="20" r:id="rId1"/>
  </sheets>
  <definedNames>
    <definedName name="_xlnm.Print_Area" localSheetId="0">Φεβρουάριος!$A$1:$N$50</definedName>
  </definedNames>
  <calcPr calcId="145621" concurrentCalc="0"/>
</workbook>
</file>

<file path=xl/calcChain.xml><?xml version="1.0" encoding="utf-8"?>
<calcChain xmlns="http://schemas.openxmlformats.org/spreadsheetml/2006/main">
  <c r="L24" i="20" l="1"/>
  <c r="J24" i="20"/>
  <c r="I24" i="20"/>
  <c r="H24" i="20"/>
  <c r="G24" i="20"/>
  <c r="E24" i="20"/>
  <c r="D24" i="20"/>
  <c r="C24" i="20"/>
  <c r="B24" i="20"/>
  <c r="K23" i="20"/>
  <c r="F23" i="20"/>
  <c r="K22" i="20"/>
  <c r="F22" i="20"/>
  <c r="K21" i="20"/>
  <c r="F21" i="20"/>
  <c r="K20" i="20"/>
  <c r="F20" i="20"/>
  <c r="K19" i="20"/>
  <c r="F19" i="20"/>
  <c r="K18" i="20"/>
  <c r="F18" i="20"/>
  <c r="K17" i="20"/>
  <c r="F17" i="20"/>
  <c r="K16" i="20"/>
  <c r="F16" i="20"/>
  <c r="M16" i="20"/>
  <c r="N16" i="20"/>
  <c r="K15" i="20"/>
  <c r="F15" i="20"/>
  <c r="K14" i="20"/>
  <c r="F14" i="20"/>
  <c r="M14" i="20"/>
  <c r="N14" i="20"/>
  <c r="K13" i="20"/>
  <c r="F13" i="20"/>
  <c r="K12" i="20"/>
  <c r="F12" i="20"/>
  <c r="M12" i="20"/>
  <c r="N12" i="20"/>
  <c r="K11" i="20"/>
  <c r="F11" i="20"/>
  <c r="K10" i="20"/>
  <c r="F10" i="20"/>
  <c r="M10" i="20"/>
  <c r="N10" i="20"/>
  <c r="K9" i="20"/>
  <c r="F9" i="20"/>
  <c r="K8" i="20"/>
  <c r="F8" i="20"/>
  <c r="M8" i="20"/>
  <c r="N8" i="20"/>
  <c r="K7" i="20"/>
  <c r="F7" i="20"/>
  <c r="K6" i="20"/>
  <c r="F6" i="20"/>
  <c r="M18" i="20"/>
  <c r="N18" i="20"/>
  <c r="M20" i="20"/>
  <c r="N20" i="20"/>
  <c r="M22" i="20"/>
  <c r="N22" i="20"/>
  <c r="M7" i="20"/>
  <c r="N7" i="20"/>
  <c r="M9" i="20"/>
  <c r="N9" i="20"/>
  <c r="M11" i="20"/>
  <c r="N11" i="20"/>
  <c r="M13" i="20"/>
  <c r="N13" i="20"/>
  <c r="M15" i="20"/>
  <c r="N15" i="20"/>
  <c r="M17" i="20"/>
  <c r="N17" i="20"/>
  <c r="M19" i="20"/>
  <c r="N19" i="20"/>
  <c r="M21" i="20"/>
  <c r="N21" i="20"/>
  <c r="M23" i="20"/>
  <c r="N23" i="20"/>
  <c r="K24" i="20"/>
  <c r="F24" i="20"/>
  <c r="M6" i="20"/>
  <c r="M24" i="20"/>
  <c r="N6" i="20"/>
  <c r="N24" i="20"/>
</calcChain>
</file>

<file path=xl/sharedStrings.xml><?xml version="1.0" encoding="utf-8"?>
<sst xmlns="http://schemas.openxmlformats.org/spreadsheetml/2006/main" count="73" uniqueCount="72">
  <si>
    <t xml:space="preserve">Τακτικό προσωπικό </t>
  </si>
  <si>
    <t xml:space="preserve">Πηγή: Μητρώο Μισθοδοτούμενων Ελληνικού Δημοσίου </t>
  </si>
  <si>
    <t>Αποχωρήσεις</t>
  </si>
  <si>
    <t>Εισαγωγές</t>
  </si>
  <si>
    <t>Μεταβολή</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</si>
  <si>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</si>
  <si>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</si>
  <si>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</si>
  <si>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</si>
  <si>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</si>
  <si>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</si>
  <si>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</si>
  <si>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</si>
  <si>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</si>
  <si>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</si>
  <si>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</si>
  <si>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</si>
  <si>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</si>
  <si>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</si>
  <si>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</si>
  <si>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</si>
  <si>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</si>
  <si>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</si>
  <si>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</si>
  <si>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</si>
  <si>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</si>
  <si>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</si>
  <si>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</si>
  <si>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</si>
  <si>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</si>
  <si>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</si>
  <si>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</si>
  <si>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</si>
  <si>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</si>
  <si>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</si>
  <si>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</si>
  <si>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</si>
  <si>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</si>
  <si>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</si>
  <si>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</si>
  <si>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</si>
  <si>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</si>
  <si>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</si>
  <si>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</si>
  <si>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</si>
  <si>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</si>
  <si>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</si>
  <si>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</si>
  <si>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</si>
  <si>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</si>
  <si>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</si>
  <si>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</si>
  <si>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</si>
  <si>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</si>
  <si>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(10) αποτυπώνει το άθροισμα των στηλών (6), (7),(8) και (9), προκειμένου να εκφραστεί το σύνολο των εισροών.</t>
  </si>
  <si>
    <t>Διορθώσεις</t>
  </si>
  <si>
    <t>(11)</t>
  </si>
  <si>
    <t>(12)=(10)-(5)+(11)</t>
  </si>
  <si>
    <t>(13)=(1)+(11)</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</si>
  <si>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</si>
  <si>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</si>
  <si>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</si>
  <si>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ΦΕΒΡΟΥΑΡΙΟΣ 2015</t>
  </si>
  <si>
    <t>Συνολικά ΙΑΝΟΥΑΡΙΟΣ           2015</t>
  </si>
  <si>
    <t>Συνολικά -  ΦΕΒΡΟΥΑΡΙΟΣ   2015</t>
  </si>
  <si>
    <t>ΥΠΟΥΡΓΕΙΟ ΕΣΩΤΕΡΙΚΩΝ ΚΑΙ ΔΙΟΙΚΗΤΙΚΗΣ ΑΝΑΣΥΓΚΡΟΤΗΣΗΣ</t>
  </si>
  <si>
    <t>ΥΠΟΥΡΓΕΙΟ ΟΙΚΟΝΟΜΙΑΣ, ΥΠΟΔΟΜΩΝ, ΝΑΥΤΙΛΙΑΣ ΚΑΙ ΤΟΥΡΙΣΜΟΥ</t>
  </si>
  <si>
    <t>ΥΠΟΥΡΓΕΙΟ ΠΑΡΑΓΩΓΙΚΗΣ ΑΝΑΣΥΓΚΡΟΤΗΣΗΣ, ΠΕΡΙΒΑΛΛΟΝΤΟΣ ΚΑΙ ΕΝΕΡΓΕΙΑΣ</t>
  </si>
  <si>
    <t>ΥΠΟΥΡΓΕΙΟ ΠΟΛΙΤΙΣΜΟΥ, ΠΑΙΔΕΙΑΣ ΚΑΙ ΘΡΗΣΚΕΥΜΑΤΩΝ</t>
  </si>
  <si>
    <t>• Η στήλη (9) αποτυπώνει τους υπαλλήλους οι οποίοι εξήλθαν από το καθεστώς κινητικότητας ή αργίας και εντάσσονται σε κάποιον Φορέα.Ειδικότερα για τον Φεβρουάριο του 2015, για 971 υπάλληλους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(837 στους ΟΤΑ, 27 στο Υπουργείο Οικονομίας, Υποδομών, Ναυτιλίας &amp; Τουρισμού, 2 στο Υπουργείο Πολιτισμού, Παιδείας και Θρησκευμάτων, 1 στο Υπουργείο Δικαιοσύνης, Διαφάνειας και Ανθρωπίνων Δικαιωμάτων, 93  στο Υπουργείο Υγείας και 9 στο Υπουργείο Εσωτερικών &amp; Διοικητικής Ανασυγκρότησης)</t>
  </si>
  <si>
    <t>ΥΠΟΥΡΓΕΙΟ ΕΡΓΑΣΙΑΣ, ΚΟΙΝΩΝΙΚΗΣ ΑΣΦΑΛΙΣΗΣ ΚΑΙ ΚΟΙΝΩΝΙΚΗΣ ΑΛΛΗΛΕΓΓΥΗΣ</t>
  </si>
  <si>
    <t>7. Η Γενική Γραμματεία Βιομηχανίας (168 υπάλληλοι) μεταφέρθηκε από το ΥΠΟΥΡΓΕΙΟ ΟΙΚΟΝΟΜΙΑΣ, ΥΠΟΔΟΜΩΝ, ΝΑΥΤΙΛΙΑΣ ΚΑΙ ΤΟΥΡΙΣΜΟΥ στο ΥΠΟΥΡΓΕΙΟ ΠΑΡΑΓΩΓΙΚΗΣ ΑΝΑΣΥΓΚΡΟΤΗΣΗΣ, ΠΕΡΙΒΑΛΛΟΝΤΟΣ ΚΑΙ ΕΝΕΡΓΕΙΑΣ</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</si>
</sst>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
      <b/>
      <sz val="16"/>
      <color theme="1"/>
      <name val="Calibri"/>
      <family val="2"/>
      <charset val="161"/>
      <scheme val="minor"/>
    </font>
    <font>
      <b/>
      <sz val="8"/>
      <color theme="1"/>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s>
  <cellStyleXfs count="7">
    <xf numFmtId="0" fontId="0" fillId="0" borderId="0"/>
    <xf numFmtId="0" fontId="4" fillId="0" borderId="0"/>
    <xf numFmtId="0" fontId="10" fillId="0" borderId="0"/>
    <xf numFmtId="0" fontId="2" fillId="0" borderId="0"/>
    <xf numFmtId="0" fontId="16" fillId="0" borderId="0"/>
    <xf numFmtId="0" fontId="2" fillId="0" borderId="0"/>
    <xf numFmtId="0" fontId="4" fillId="0" borderId="0"/>
  </cellStyleXfs>
  <cellXfs count="57">
    <xf numFmtId="0" fontId="0" fillId="0" borderId="0" xfId="0"/>
    <xf numFmtId="0" fontId="6" fillId="0" borderId="0" xfId="0" applyFont="1"/>
    <xf numFmtId="0" fontId="9" fillId="0" borderId="0" xfId="0" applyFont="1" applyAlignment="1">
      <alignment vertical="center" wrapText="1"/>
    </xf>
    <xf numFmtId="0" fontId="2" fillId="4" borderId="11" xfId="2" applyFont="1" applyFill="1" applyBorder="1" applyAlignment="1">
      <alignment horizontal="left"/>
    </xf>
    <xf numFmtId="3" fontId="11" fillId="4" borderId="12" xfId="1" applyNumberFormat="1" applyFont="1" applyFill="1" applyBorder="1" applyAlignment="1">
      <alignment horizontal="center"/>
    </xf>
    <xf numFmtId="3" fontId="12" fillId="4" borderId="12" xfId="1" applyNumberFormat="1" applyFont="1" applyFill="1" applyBorder="1" applyAlignment="1">
      <alignment horizontal="center"/>
    </xf>
    <xf numFmtId="3" fontId="11" fillId="4" borderId="13" xfId="0" applyNumberFormat="1" applyFont="1" applyFill="1" applyBorder="1" applyAlignment="1">
      <alignment horizontal="center"/>
    </xf>
    <xf numFmtId="0" fontId="2" fillId="4" borderId="14" xfId="2" applyFont="1" applyFill="1" applyBorder="1" applyAlignment="1">
      <alignment horizontal="left"/>
    </xf>
    <xf numFmtId="3" fontId="11" fillId="4" borderId="0" xfId="1" applyNumberFormat="1" applyFont="1" applyFill="1" applyBorder="1" applyAlignment="1">
      <alignment horizontal="center"/>
    </xf>
    <xf numFmtId="3" fontId="12" fillId="4" borderId="0" xfId="1" applyNumberFormat="1" applyFont="1" applyFill="1" applyBorder="1" applyAlignment="1">
      <alignment horizontal="center"/>
    </xf>
    <xf numFmtId="3" fontId="11" fillId="4" borderId="15" xfId="0" applyNumberFormat="1" applyFont="1" applyFill="1" applyBorder="1" applyAlignment="1">
      <alignment horizontal="center"/>
    </xf>
    <xf numFmtId="0" fontId="2" fillId="4" borderId="14" xfId="0" applyFont="1" applyFill="1" applyBorder="1"/>
    <xf numFmtId="0" fontId="12" fillId="4" borderId="0" xfId="0" applyFont="1" applyFill="1" applyBorder="1" applyAlignment="1">
      <alignment horizontal="center"/>
    </xf>
    <xf numFmtId="0" fontId="7" fillId="4" borderId="2" xfId="0" applyFont="1" applyFill="1" applyBorder="1"/>
    <xf numFmtId="3" fontId="7" fillId="4" borderId="16" xfId="1" applyNumberFormat="1" applyFont="1" applyFill="1" applyBorder="1" applyAlignment="1">
      <alignment horizontal="center"/>
    </xf>
    <xf numFmtId="3" fontId="7" fillId="4" borderId="17" xfId="1" applyNumberFormat="1" applyFont="1" applyFill="1" applyBorder="1" applyAlignment="1">
      <alignment horizontal="center"/>
    </xf>
    <xf numFmtId="0" fontId="6" fillId="0" borderId="0" xfId="0" applyFont="1" applyBorder="1"/>
    <xf numFmtId="0" fontId="6" fillId="0" borderId="0" xfId="0" applyFont="1" applyBorder="1" applyAlignment="1">
      <alignment horizontal="center"/>
    </xf>
    <xf numFmtId="3" fontId="12" fillId="4" borderId="11" xfId="1" applyNumberFormat="1" applyFont="1" applyFill="1" applyBorder="1" applyAlignment="1">
      <alignment horizontal="center"/>
    </xf>
    <xf numFmtId="3" fontId="12" fillId="4" borderId="15" xfId="1" applyNumberFormat="1" applyFont="1" applyFill="1" applyBorder="1" applyAlignment="1">
      <alignment horizontal="center"/>
    </xf>
    <xf numFmtId="3" fontId="12" fillId="4" borderId="14" xfId="1" applyNumberFormat="1" applyFont="1" applyFill="1" applyBorder="1" applyAlignment="1">
      <alignment horizontal="center"/>
    </xf>
    <xf numFmtId="3" fontId="12" fillId="4" borderId="13" xfId="1" applyNumberFormat="1" applyFont="1" applyFill="1" applyBorder="1" applyAlignment="1">
      <alignment horizontal="center"/>
    </xf>
    <xf numFmtId="3" fontId="12" fillId="4" borderId="18" xfId="1" applyNumberFormat="1" applyFont="1" applyFill="1" applyBorder="1" applyAlignment="1">
      <alignment horizontal="center"/>
    </xf>
    <xf numFmtId="3" fontId="7" fillId="4" borderId="3" xfId="1" applyNumberFormat="1" applyFont="1" applyFill="1" applyBorder="1" applyAlignment="1">
      <alignment horizontal="center"/>
    </xf>
    <xf numFmtId="3" fontId="12" fillId="4" borderId="23" xfId="1" applyNumberFormat="1" applyFont="1" applyFill="1" applyBorder="1" applyAlignment="1">
      <alignment horizontal="center"/>
    </xf>
    <xf numFmtId="3" fontId="12" fillId="4" borderId="24" xfId="1" applyNumberFormat="1" applyFont="1" applyFill="1" applyBorder="1" applyAlignment="1">
      <alignment horizontal="center"/>
    </xf>
    <xf numFmtId="3" fontId="7" fillId="4" borderId="2" xfId="1" applyNumberFormat="1" applyFont="1" applyFill="1" applyBorder="1" applyAlignment="1">
      <alignment horizontal="center"/>
    </xf>
    <xf numFmtId="3" fontId="11" fillId="6" borderId="11" xfId="1" applyNumberFormat="1" applyFont="1" applyFill="1" applyBorder="1" applyAlignment="1">
      <alignment horizontal="center"/>
    </xf>
    <xf numFmtId="3" fontId="11" fillId="6" borderId="14" xfId="1" applyNumberFormat="1" applyFont="1" applyFill="1" applyBorder="1" applyAlignment="1">
      <alignment horizontal="center"/>
    </xf>
    <xf numFmtId="3" fontId="7" fillId="6" borderId="3" xfId="1" applyNumberFormat="1" applyFont="1" applyFill="1" applyBorder="1" applyAlignment="1">
      <alignment horizontal="center"/>
    </xf>
    <xf numFmtId="0" fontId="12" fillId="4" borderId="24" xfId="0" applyFont="1" applyFill="1" applyBorder="1" applyAlignment="1">
      <alignment horizontal="center"/>
    </xf>
    <xf numFmtId="3" fontId="17" fillId="5" borderId="3" xfId="1" applyNumberFormat="1" applyFont="1" applyFill="1" applyBorder="1" applyAlignment="1">
      <alignment horizontal="center"/>
    </xf>
    <xf numFmtId="49" fontId="18" fillId="3" borderId="3" xfId="1" applyNumberFormat="1" applyFont="1" applyFill="1" applyBorder="1" applyAlignment="1">
      <alignment horizontal="center" vertical="center" wrapText="1"/>
    </xf>
    <xf numFmtId="49" fontId="18" fillId="3" borderId="4" xfId="1" applyNumberFormat="1" applyFont="1" applyFill="1" applyBorder="1" applyAlignment="1">
      <alignment horizontal="center" vertical="center" wrapText="1"/>
    </xf>
    <xf numFmtId="49" fontId="18" fillId="3" borderId="5" xfId="1" applyNumberFormat="1" applyFont="1" applyFill="1" applyBorder="1" applyAlignment="1">
      <alignment horizontal="center" vertical="center" wrapText="1"/>
    </xf>
    <xf numFmtId="49" fontId="18" fillId="3" borderId="6" xfId="1" applyNumberFormat="1" applyFont="1" applyFill="1" applyBorder="1" applyAlignment="1">
      <alignment horizontal="center" vertical="center" wrapText="1"/>
    </xf>
    <xf numFmtId="49" fontId="18" fillId="3" borderId="7" xfId="1" applyNumberFormat="1" applyFont="1" applyFill="1" applyBorder="1" applyAlignment="1">
      <alignment horizontal="center" vertical="center" wrapText="1"/>
    </xf>
    <xf numFmtId="49" fontId="18" fillId="3" borderId="8" xfId="1" applyNumberFormat="1" applyFont="1" applyFill="1" applyBorder="1" applyAlignment="1">
      <alignment horizontal="center" vertical="center" wrapText="1"/>
    </xf>
    <xf numFmtId="49" fontId="18" fillId="3" borderId="9" xfId="1" applyNumberFormat="1" applyFont="1" applyFill="1" applyBorder="1" applyAlignment="1">
      <alignment horizontal="center" vertical="center" wrapText="1"/>
    </xf>
    <xf numFmtId="49" fontId="18" fillId="3" borderId="18" xfId="1" applyNumberFormat="1" applyFont="1" applyFill="1" applyBorder="1" applyAlignment="1">
      <alignment horizontal="center" vertical="center" wrapText="1"/>
    </xf>
    <xf numFmtId="49" fontId="18" fillId="3" borderId="10" xfId="1" applyNumberFormat="1" applyFont="1" applyFill="1" applyBorder="1" applyAlignment="1">
      <alignment horizontal="center" vertical="center" wrapText="1"/>
    </xf>
    <xf numFmtId="0" fontId="12" fillId="4" borderId="21" xfId="0" applyFont="1" applyFill="1" applyBorder="1" applyAlignment="1">
      <alignment horizontal="center"/>
    </xf>
    <xf numFmtId="0" fontId="12" fillId="4" borderId="22" xfId="0" applyFont="1" applyFill="1" applyBorder="1" applyAlignment="1">
      <alignment horizontal="center"/>
    </xf>
    <xf numFmtId="0" fontId="6" fillId="4" borderId="0" xfId="0" applyFont="1" applyFill="1"/>
    <xf numFmtId="0" fontId="9" fillId="4" borderId="0" xfId="0" applyFont="1" applyFill="1" applyAlignment="1">
      <alignment vertical="center" wrapText="1"/>
    </xf>
    <xf numFmtId="49" fontId="3" fillId="3" borderId="2" xfId="1" applyNumberFormat="1" applyFont="1" applyFill="1" applyBorder="1" applyAlignment="1">
      <alignment horizontal="left" vertical="center" wrapText="1"/>
    </xf>
    <xf numFmtId="3" fontId="6" fillId="4" borderId="0" xfId="0" applyNumberFormat="1" applyFont="1" applyFill="1"/>
    <xf numFmtId="0" fontId="8" fillId="2" borderId="1" xfId="1" applyFont="1" applyFill="1" applyBorder="1" applyAlignment="1">
      <alignment horizontal="center" vertical="center" wrapText="1"/>
    </xf>
    <xf numFmtId="0" fontId="1" fillId="4" borderId="14" xfId="2" applyFont="1" applyFill="1" applyBorder="1" applyAlignment="1">
      <alignment horizontal="left"/>
    </xf>
    <xf numFmtId="0" fontId="13" fillId="4" borderId="0" xfId="1" applyFont="1" applyFill="1" applyAlignment="1">
      <alignment horizontal="left" vertical="center" wrapText="1"/>
    </xf>
    <xf numFmtId="0" fontId="13" fillId="4" borderId="0" xfId="1" applyFont="1" applyFill="1" applyAlignment="1">
      <alignment horizontal="left" vertical="center"/>
    </xf>
    <xf numFmtId="0" fontId="6" fillId="4" borderId="12" xfId="0" applyFont="1" applyFill="1" applyBorder="1" applyAlignment="1">
      <alignment horizontal="center"/>
    </xf>
    <xf numFmtId="0" fontId="5" fillId="0" borderId="1" xfId="0" applyFont="1" applyBorder="1" applyAlignment="1">
      <alignment horizontal="center"/>
    </xf>
    <xf numFmtId="0" fontId="7"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0"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zoomScale="64" zoomScaleNormal="64" workbookViewId="0">
      <pane ySplit="5" topLeftCell="A6" activePane="bottomLeft" state="frozen"/>
      <selection activeCell="A14" sqref="A14"/>
      <selection pane="bottomLeft" sqref="A1:N1"/>
    </sheetView>
  </sheetViews>
  <sheetFormatPr defaultRowHeight="12" x14ac:dyDescent="0.2"/>
  <cols>
    <col min="1" max="1" width="70.5703125" style="16" customWidth="1"/>
    <col min="2" max="2" width="13.85546875" style="16" customWidth="1"/>
    <col min="3" max="3" width="17.42578125" style="16" customWidth="1"/>
    <col min="4" max="4" width="17.7109375" style="16" customWidth="1"/>
    <col min="5" max="5" width="15.140625" style="16" customWidth="1"/>
    <col min="6" max="6" width="12" style="16" customWidth="1"/>
    <col min="7" max="7" width="12.7109375" style="17" customWidth="1"/>
    <col min="8" max="8" width="16" style="17" customWidth="1"/>
    <col min="9" max="9" width="16.28515625" style="17" customWidth="1"/>
    <col min="10" max="10" width="15.42578125" style="17" customWidth="1"/>
    <col min="11" max="11" width="15.140625" style="17" customWidth="1"/>
    <col min="12" max="12" width="13.140625" style="17" customWidth="1"/>
    <col min="13" max="13" width="13" style="17" customWidth="1"/>
    <col min="14" max="14" width="15.28515625" style="17" customWidth="1"/>
    <col min="15" max="16384" width="9.140625" style="1"/>
  </cols>
  <sheetData>
    <row r="1" spans="1:16" ht="18.75" x14ac:dyDescent="0.3">
      <c r="A1" s="52" t="s">
        <v>0</v>
      </c>
      <c r="B1" s="52"/>
      <c r="C1" s="52"/>
      <c r="D1" s="52"/>
      <c r="E1" s="52"/>
      <c r="F1" s="52"/>
      <c r="G1" s="52"/>
      <c r="H1" s="52"/>
      <c r="I1" s="52"/>
      <c r="J1" s="52"/>
      <c r="K1" s="52"/>
      <c r="L1" s="52"/>
      <c r="M1" s="52"/>
      <c r="N1" s="52"/>
      <c r="O1" s="43"/>
      <c r="P1" s="43"/>
    </row>
    <row r="2" spans="1:16" ht="18.75" x14ac:dyDescent="0.3">
      <c r="A2" s="52" t="s">
        <v>1</v>
      </c>
      <c r="B2" s="52"/>
      <c r="C2" s="52"/>
      <c r="D2" s="52"/>
      <c r="E2" s="52"/>
      <c r="F2" s="52"/>
      <c r="G2" s="52"/>
      <c r="H2" s="52"/>
      <c r="I2" s="52"/>
      <c r="J2" s="52"/>
      <c r="K2" s="52"/>
      <c r="L2" s="52"/>
      <c r="M2" s="52"/>
      <c r="N2" s="52"/>
      <c r="O2" s="43"/>
      <c r="P2" s="43"/>
    </row>
    <row r="3" spans="1:16" ht="15" customHeight="1" x14ac:dyDescent="0.2">
      <c r="A3" s="53" t="s">
        <v>62</v>
      </c>
      <c r="B3" s="54" t="s">
        <v>63</v>
      </c>
      <c r="C3" s="54" t="s">
        <v>2</v>
      </c>
      <c r="D3" s="54"/>
      <c r="E3" s="54"/>
      <c r="F3" s="54"/>
      <c r="G3" s="54" t="s">
        <v>3</v>
      </c>
      <c r="H3" s="54"/>
      <c r="I3" s="54"/>
      <c r="J3" s="54"/>
      <c r="K3" s="54"/>
      <c r="L3" s="55" t="s">
        <v>55</v>
      </c>
      <c r="M3" s="54" t="s">
        <v>4</v>
      </c>
      <c r="N3" s="54" t="s">
        <v>64</v>
      </c>
      <c r="O3" s="43"/>
      <c r="P3" s="43"/>
    </row>
    <row r="4" spans="1:16" ht="63.75" customHeight="1" thickBot="1" x14ac:dyDescent="0.25">
      <c r="A4" s="53"/>
      <c r="B4" s="54"/>
      <c r="C4" s="47" t="s">
        <v>5</v>
      </c>
      <c r="D4" s="47" t="s">
        <v>6</v>
      </c>
      <c r="E4" s="47" t="s">
        <v>7</v>
      </c>
      <c r="F4" s="47" t="s">
        <v>8</v>
      </c>
      <c r="G4" s="47" t="s">
        <v>9</v>
      </c>
      <c r="H4" s="47" t="s">
        <v>10</v>
      </c>
      <c r="I4" s="47" t="s">
        <v>11</v>
      </c>
      <c r="J4" s="47" t="s">
        <v>12</v>
      </c>
      <c r="K4" s="47" t="s">
        <v>8</v>
      </c>
      <c r="L4" s="56"/>
      <c r="M4" s="54"/>
      <c r="N4" s="54"/>
      <c r="O4" s="43"/>
      <c r="P4" s="43"/>
    </row>
    <row r="5" spans="1:16" s="2" customFormat="1" ht="15.75" thickBot="1" x14ac:dyDescent="0.25">
      <c r="A5" s="45" t="s">
        <v>13</v>
      </c>
      <c r="B5" s="32" t="s">
        <v>14</v>
      </c>
      <c r="C5" s="33" t="s">
        <v>15</v>
      </c>
      <c r="D5" s="34" t="s">
        <v>16</v>
      </c>
      <c r="E5" s="34" t="s">
        <v>17</v>
      </c>
      <c r="F5" s="35" t="s">
        <v>18</v>
      </c>
      <c r="G5" s="36" t="s">
        <v>19</v>
      </c>
      <c r="H5" s="37" t="s">
        <v>20</v>
      </c>
      <c r="I5" s="37" t="s">
        <v>21</v>
      </c>
      <c r="J5" s="37" t="s">
        <v>22</v>
      </c>
      <c r="K5" s="38" t="s">
        <v>23</v>
      </c>
      <c r="L5" s="39" t="s">
        <v>56</v>
      </c>
      <c r="M5" s="40" t="s">
        <v>57</v>
      </c>
      <c r="N5" s="40" t="s">
        <v>58</v>
      </c>
      <c r="O5" s="44"/>
      <c r="P5" s="44"/>
    </row>
    <row r="6" spans="1:16" ht="15.75" x14ac:dyDescent="0.25">
      <c r="A6" s="3" t="s">
        <v>24</v>
      </c>
      <c r="B6" s="4">
        <v>110</v>
      </c>
      <c r="C6" s="24">
        <v>0</v>
      </c>
      <c r="D6" s="5">
        <v>0</v>
      </c>
      <c r="E6" s="5">
        <v>0</v>
      </c>
      <c r="F6" s="21">
        <f t="shared" ref="F6:F23" si="0">E6+D6+C6</f>
        <v>0</v>
      </c>
      <c r="G6" s="24">
        <v>0</v>
      </c>
      <c r="H6" s="5">
        <v>0</v>
      </c>
      <c r="I6" s="5">
        <v>0</v>
      </c>
      <c r="J6" s="5">
        <v>0</v>
      </c>
      <c r="K6" s="21">
        <f t="shared" ref="K6:K23" si="1">G6+H6+I6+J6</f>
        <v>0</v>
      </c>
      <c r="L6" s="27">
        <v>0</v>
      </c>
      <c r="M6" s="18">
        <f>K6-F6+L6</f>
        <v>0</v>
      </c>
      <c r="N6" s="6">
        <f t="shared" ref="N6:N22" si="2">M6+B6</f>
        <v>110</v>
      </c>
      <c r="O6" s="43"/>
      <c r="P6" s="46"/>
    </row>
    <row r="7" spans="1:16" ht="15.75" x14ac:dyDescent="0.25">
      <c r="A7" s="7" t="s">
        <v>25</v>
      </c>
      <c r="B7" s="8">
        <v>1167</v>
      </c>
      <c r="C7" s="25">
        <v>0</v>
      </c>
      <c r="D7" s="9">
        <v>0</v>
      </c>
      <c r="E7" s="9">
        <v>0</v>
      </c>
      <c r="F7" s="19">
        <f t="shared" si="0"/>
        <v>0</v>
      </c>
      <c r="G7" s="25">
        <v>0</v>
      </c>
      <c r="H7" s="9">
        <v>1</v>
      </c>
      <c r="I7" s="9">
        <v>2</v>
      </c>
      <c r="J7" s="9">
        <v>0</v>
      </c>
      <c r="K7" s="19">
        <f t="shared" si="1"/>
        <v>3</v>
      </c>
      <c r="L7" s="28">
        <v>0</v>
      </c>
      <c r="M7" s="20">
        <f t="shared" ref="M7:M23" si="3">K7-F7+L7</f>
        <v>3</v>
      </c>
      <c r="N7" s="10">
        <f t="shared" si="2"/>
        <v>1170</v>
      </c>
      <c r="O7" s="43"/>
      <c r="P7" s="46"/>
    </row>
    <row r="8" spans="1:16" ht="15.75" x14ac:dyDescent="0.25">
      <c r="A8" s="7" t="s">
        <v>26</v>
      </c>
      <c r="B8" s="8">
        <v>1745</v>
      </c>
      <c r="C8" s="25">
        <v>3</v>
      </c>
      <c r="D8" s="9">
        <v>1</v>
      </c>
      <c r="E8" s="9">
        <v>0</v>
      </c>
      <c r="F8" s="19">
        <f t="shared" si="0"/>
        <v>4</v>
      </c>
      <c r="G8" s="25">
        <v>0</v>
      </c>
      <c r="H8" s="9">
        <v>0</v>
      </c>
      <c r="I8" s="9">
        <v>2</v>
      </c>
      <c r="J8" s="9">
        <v>0</v>
      </c>
      <c r="K8" s="19">
        <f t="shared" si="1"/>
        <v>2</v>
      </c>
      <c r="L8" s="28">
        <v>0</v>
      </c>
      <c r="M8" s="20">
        <f t="shared" si="3"/>
        <v>-2</v>
      </c>
      <c r="N8" s="10">
        <f t="shared" si="2"/>
        <v>1743</v>
      </c>
      <c r="O8" s="43"/>
      <c r="P8" s="46"/>
    </row>
    <row r="9" spans="1:16" ht="15.75" x14ac:dyDescent="0.25">
      <c r="A9" s="7" t="s">
        <v>27</v>
      </c>
      <c r="B9" s="8">
        <v>417</v>
      </c>
      <c r="C9" s="25">
        <v>0</v>
      </c>
      <c r="D9" s="9">
        <v>0</v>
      </c>
      <c r="E9" s="9">
        <v>0</v>
      </c>
      <c r="F9" s="19">
        <f t="shared" si="0"/>
        <v>0</v>
      </c>
      <c r="G9" s="25">
        <v>0</v>
      </c>
      <c r="H9" s="9">
        <v>0</v>
      </c>
      <c r="I9" s="9">
        <v>0</v>
      </c>
      <c r="J9" s="9">
        <v>0</v>
      </c>
      <c r="K9" s="19">
        <f t="shared" si="1"/>
        <v>0</v>
      </c>
      <c r="L9" s="28">
        <v>0</v>
      </c>
      <c r="M9" s="20">
        <f t="shared" si="3"/>
        <v>0</v>
      </c>
      <c r="N9" s="10">
        <f t="shared" si="2"/>
        <v>417</v>
      </c>
      <c r="O9" s="43"/>
      <c r="P9" s="46"/>
    </row>
    <row r="10" spans="1:16" ht="15.75" x14ac:dyDescent="0.25">
      <c r="A10" s="7" t="s">
        <v>32</v>
      </c>
      <c r="B10" s="8">
        <v>15694</v>
      </c>
      <c r="C10" s="25">
        <v>7</v>
      </c>
      <c r="D10" s="9">
        <v>22</v>
      </c>
      <c r="E10" s="9">
        <v>1</v>
      </c>
      <c r="F10" s="19">
        <f t="shared" si="0"/>
        <v>30</v>
      </c>
      <c r="G10" s="25">
        <v>16</v>
      </c>
      <c r="H10" s="9">
        <v>0</v>
      </c>
      <c r="I10" s="9">
        <v>18</v>
      </c>
      <c r="J10" s="9">
        <v>0</v>
      </c>
      <c r="K10" s="19">
        <f t="shared" si="1"/>
        <v>34</v>
      </c>
      <c r="L10" s="28">
        <v>1</v>
      </c>
      <c r="M10" s="20">
        <f t="shared" si="3"/>
        <v>5</v>
      </c>
      <c r="N10" s="10">
        <f t="shared" si="2"/>
        <v>15699</v>
      </c>
      <c r="O10" s="43"/>
      <c r="P10" s="46"/>
    </row>
    <row r="11" spans="1:16" ht="15.75" x14ac:dyDescent="0.25">
      <c r="A11" s="7" t="s">
        <v>28</v>
      </c>
      <c r="B11" s="8">
        <v>86986</v>
      </c>
      <c r="C11" s="25">
        <v>104</v>
      </c>
      <c r="D11" s="9">
        <v>7</v>
      </c>
      <c r="E11" s="9">
        <v>0</v>
      </c>
      <c r="F11" s="19">
        <f t="shared" si="0"/>
        <v>111</v>
      </c>
      <c r="G11" s="25">
        <v>153</v>
      </c>
      <c r="H11" s="9">
        <v>0</v>
      </c>
      <c r="I11" s="9">
        <v>0</v>
      </c>
      <c r="J11" s="9">
        <v>0</v>
      </c>
      <c r="K11" s="19">
        <f t="shared" si="1"/>
        <v>153</v>
      </c>
      <c r="L11" s="28">
        <v>3</v>
      </c>
      <c r="M11" s="20">
        <f t="shared" si="3"/>
        <v>45</v>
      </c>
      <c r="N11" s="10">
        <f t="shared" si="2"/>
        <v>87031</v>
      </c>
      <c r="O11" s="43"/>
      <c r="P11" s="46"/>
    </row>
    <row r="12" spans="1:16" ht="15.75" x14ac:dyDescent="0.25">
      <c r="A12" s="7" t="s">
        <v>30</v>
      </c>
      <c r="B12" s="8">
        <v>1937</v>
      </c>
      <c r="C12" s="25">
        <v>3</v>
      </c>
      <c r="D12" s="9">
        <v>0</v>
      </c>
      <c r="E12" s="9">
        <v>0</v>
      </c>
      <c r="F12" s="19">
        <f t="shared" si="0"/>
        <v>3</v>
      </c>
      <c r="G12" s="25">
        <v>9</v>
      </c>
      <c r="H12" s="9">
        <v>0</v>
      </c>
      <c r="I12" s="9">
        <v>0</v>
      </c>
      <c r="J12" s="9">
        <v>0</v>
      </c>
      <c r="K12" s="19">
        <f t="shared" si="1"/>
        <v>9</v>
      </c>
      <c r="L12" s="28">
        <v>0</v>
      </c>
      <c r="M12" s="20">
        <f t="shared" si="3"/>
        <v>6</v>
      </c>
      <c r="N12" s="10">
        <f t="shared" si="2"/>
        <v>1943</v>
      </c>
      <c r="O12" s="43"/>
      <c r="P12" s="46"/>
    </row>
    <row r="13" spans="1:16" ht="15.75" x14ac:dyDescent="0.25">
      <c r="A13" s="7" t="s">
        <v>70</v>
      </c>
      <c r="B13" s="8">
        <v>16486</v>
      </c>
      <c r="C13" s="25">
        <v>80</v>
      </c>
      <c r="D13" s="9">
        <v>6</v>
      </c>
      <c r="E13" s="9">
        <v>4</v>
      </c>
      <c r="F13" s="19">
        <f t="shared" si="0"/>
        <v>90</v>
      </c>
      <c r="G13" s="25">
        <v>8</v>
      </c>
      <c r="H13" s="9">
        <v>0</v>
      </c>
      <c r="I13" s="9">
        <v>1</v>
      </c>
      <c r="J13" s="9">
        <v>1</v>
      </c>
      <c r="K13" s="19">
        <f t="shared" si="1"/>
        <v>10</v>
      </c>
      <c r="L13" s="28">
        <v>6</v>
      </c>
      <c r="M13" s="20">
        <f t="shared" si="3"/>
        <v>-74</v>
      </c>
      <c r="N13" s="10">
        <f t="shared" si="2"/>
        <v>16412</v>
      </c>
      <c r="O13" s="43"/>
      <c r="P13" s="46"/>
    </row>
    <row r="14" spans="1:16" ht="15.75" x14ac:dyDescent="0.25">
      <c r="A14" s="7" t="s">
        <v>65</v>
      </c>
      <c r="B14" s="8">
        <v>65717</v>
      </c>
      <c r="C14" s="25">
        <v>37</v>
      </c>
      <c r="D14" s="9">
        <v>147</v>
      </c>
      <c r="E14" s="9">
        <v>3</v>
      </c>
      <c r="F14" s="19">
        <f t="shared" si="0"/>
        <v>187</v>
      </c>
      <c r="G14" s="25">
        <v>12</v>
      </c>
      <c r="H14" s="9">
        <v>2</v>
      </c>
      <c r="I14" s="9">
        <v>301</v>
      </c>
      <c r="J14" s="9">
        <v>1</v>
      </c>
      <c r="K14" s="19">
        <f t="shared" si="1"/>
        <v>316</v>
      </c>
      <c r="L14" s="28">
        <v>2</v>
      </c>
      <c r="M14" s="20">
        <f t="shared" si="3"/>
        <v>131</v>
      </c>
      <c r="N14" s="10">
        <f t="shared" si="2"/>
        <v>65848</v>
      </c>
      <c r="O14" s="43"/>
      <c r="P14" s="46"/>
    </row>
    <row r="15" spans="1:16" ht="15.75" x14ac:dyDescent="0.25">
      <c r="A15" s="48" t="s">
        <v>66</v>
      </c>
      <c r="B15" s="8">
        <v>14579</v>
      </c>
      <c r="C15" s="25">
        <v>16</v>
      </c>
      <c r="D15" s="9">
        <v>81</v>
      </c>
      <c r="E15" s="9">
        <v>1</v>
      </c>
      <c r="F15" s="19">
        <f t="shared" si="0"/>
        <v>98</v>
      </c>
      <c r="G15" s="25">
        <v>1</v>
      </c>
      <c r="H15" s="9">
        <v>0</v>
      </c>
      <c r="I15" s="9">
        <v>1</v>
      </c>
      <c r="J15" s="9">
        <v>1</v>
      </c>
      <c r="K15" s="19">
        <f t="shared" si="1"/>
        <v>3</v>
      </c>
      <c r="L15" s="28">
        <v>7</v>
      </c>
      <c r="M15" s="20">
        <f t="shared" si="3"/>
        <v>-88</v>
      </c>
      <c r="N15" s="10">
        <f t="shared" si="2"/>
        <v>14491</v>
      </c>
      <c r="O15" s="43"/>
      <c r="P15" s="46"/>
    </row>
    <row r="16" spans="1:16" ht="15.75" x14ac:dyDescent="0.25">
      <c r="A16" s="7" t="s">
        <v>29</v>
      </c>
      <c r="B16" s="8">
        <v>15041</v>
      </c>
      <c r="C16" s="25">
        <v>86</v>
      </c>
      <c r="D16" s="9">
        <v>3</v>
      </c>
      <c r="E16" s="9">
        <v>2</v>
      </c>
      <c r="F16" s="19">
        <f t="shared" si="0"/>
        <v>91</v>
      </c>
      <c r="G16" s="25">
        <v>47</v>
      </c>
      <c r="H16" s="9">
        <v>0</v>
      </c>
      <c r="I16" s="9">
        <v>10</v>
      </c>
      <c r="J16" s="9">
        <v>1</v>
      </c>
      <c r="K16" s="19">
        <f t="shared" si="1"/>
        <v>58</v>
      </c>
      <c r="L16" s="28">
        <v>5</v>
      </c>
      <c r="M16" s="20">
        <f t="shared" si="3"/>
        <v>-28</v>
      </c>
      <c r="N16" s="10">
        <f t="shared" si="2"/>
        <v>15013</v>
      </c>
      <c r="O16" s="43"/>
      <c r="P16" s="46"/>
    </row>
    <row r="17" spans="1:16" ht="15.75" x14ac:dyDescent="0.25">
      <c r="A17" s="48" t="s">
        <v>67</v>
      </c>
      <c r="B17" s="8">
        <v>2956</v>
      </c>
      <c r="C17" s="25">
        <v>7</v>
      </c>
      <c r="D17" s="9">
        <v>1</v>
      </c>
      <c r="E17" s="9">
        <v>3</v>
      </c>
      <c r="F17" s="19">
        <f t="shared" si="0"/>
        <v>11</v>
      </c>
      <c r="G17" s="25">
        <v>1</v>
      </c>
      <c r="H17" s="9">
        <v>0</v>
      </c>
      <c r="I17" s="9">
        <v>0</v>
      </c>
      <c r="J17" s="9">
        <v>0</v>
      </c>
      <c r="K17" s="19">
        <f t="shared" si="1"/>
        <v>1</v>
      </c>
      <c r="L17" s="28">
        <v>3</v>
      </c>
      <c r="M17" s="20">
        <f t="shared" si="3"/>
        <v>-7</v>
      </c>
      <c r="N17" s="10">
        <f t="shared" si="2"/>
        <v>2949</v>
      </c>
      <c r="O17" s="43"/>
      <c r="P17" s="46"/>
    </row>
    <row r="18" spans="1:16" ht="15.75" x14ac:dyDescent="0.25">
      <c r="A18" s="7" t="s">
        <v>68</v>
      </c>
      <c r="B18" s="8">
        <v>178616</v>
      </c>
      <c r="C18" s="25">
        <v>115</v>
      </c>
      <c r="D18" s="9">
        <v>58</v>
      </c>
      <c r="E18" s="9">
        <v>3</v>
      </c>
      <c r="F18" s="19">
        <f t="shared" si="0"/>
        <v>176</v>
      </c>
      <c r="G18" s="25">
        <v>14</v>
      </c>
      <c r="H18" s="9">
        <v>0</v>
      </c>
      <c r="I18" s="9">
        <v>86</v>
      </c>
      <c r="J18" s="9">
        <v>11</v>
      </c>
      <c r="K18" s="19">
        <f t="shared" si="1"/>
        <v>111</v>
      </c>
      <c r="L18" s="28">
        <v>42</v>
      </c>
      <c r="M18" s="20">
        <f t="shared" si="3"/>
        <v>-23</v>
      </c>
      <c r="N18" s="10">
        <f t="shared" si="2"/>
        <v>178593</v>
      </c>
      <c r="O18" s="43"/>
      <c r="P18" s="46"/>
    </row>
    <row r="19" spans="1:16" ht="15.75" x14ac:dyDescent="0.25">
      <c r="A19" s="7" t="s">
        <v>31</v>
      </c>
      <c r="B19" s="8">
        <v>79023</v>
      </c>
      <c r="C19" s="25">
        <v>137</v>
      </c>
      <c r="D19" s="9">
        <v>23</v>
      </c>
      <c r="E19" s="9">
        <v>10</v>
      </c>
      <c r="F19" s="19">
        <f t="shared" si="0"/>
        <v>170</v>
      </c>
      <c r="G19" s="25">
        <v>13</v>
      </c>
      <c r="H19" s="9">
        <v>0</v>
      </c>
      <c r="I19" s="9">
        <v>39</v>
      </c>
      <c r="J19" s="9">
        <v>2</v>
      </c>
      <c r="K19" s="19">
        <f t="shared" si="1"/>
        <v>54</v>
      </c>
      <c r="L19" s="28">
        <v>51</v>
      </c>
      <c r="M19" s="20">
        <f t="shared" si="3"/>
        <v>-65</v>
      </c>
      <c r="N19" s="10">
        <f t="shared" si="2"/>
        <v>78958</v>
      </c>
      <c r="O19" s="43"/>
      <c r="P19" s="46"/>
    </row>
    <row r="20" spans="1:16" ht="15.75" x14ac:dyDescent="0.25">
      <c r="A20" s="7" t="s">
        <v>33</v>
      </c>
      <c r="B20" s="8">
        <v>6783</v>
      </c>
      <c r="C20" s="25">
        <v>15</v>
      </c>
      <c r="D20" s="9">
        <v>5</v>
      </c>
      <c r="E20" s="9">
        <v>1</v>
      </c>
      <c r="F20" s="19">
        <f t="shared" si="0"/>
        <v>21</v>
      </c>
      <c r="G20" s="25">
        <v>3</v>
      </c>
      <c r="H20" s="9">
        <v>0</v>
      </c>
      <c r="I20" s="9">
        <v>21</v>
      </c>
      <c r="J20" s="9">
        <v>9</v>
      </c>
      <c r="K20" s="19">
        <f t="shared" si="1"/>
        <v>33</v>
      </c>
      <c r="L20" s="28">
        <v>5</v>
      </c>
      <c r="M20" s="20">
        <f t="shared" si="3"/>
        <v>17</v>
      </c>
      <c r="N20" s="10">
        <f t="shared" si="2"/>
        <v>6800</v>
      </c>
      <c r="O20" s="43"/>
      <c r="P20" s="46"/>
    </row>
    <row r="21" spans="1:16" ht="15.75" x14ac:dyDescent="0.25">
      <c r="A21" s="7" t="s">
        <v>34</v>
      </c>
      <c r="B21" s="8">
        <v>81325</v>
      </c>
      <c r="C21" s="25">
        <v>133</v>
      </c>
      <c r="D21" s="9">
        <v>12</v>
      </c>
      <c r="E21" s="9">
        <v>7</v>
      </c>
      <c r="F21" s="19">
        <f t="shared" si="0"/>
        <v>152</v>
      </c>
      <c r="G21" s="25">
        <v>23</v>
      </c>
      <c r="H21" s="9">
        <v>0</v>
      </c>
      <c r="I21" s="9">
        <v>146</v>
      </c>
      <c r="J21" s="9">
        <v>73</v>
      </c>
      <c r="K21" s="19">
        <f t="shared" si="1"/>
        <v>242</v>
      </c>
      <c r="L21" s="28">
        <v>27</v>
      </c>
      <c r="M21" s="20">
        <f t="shared" si="3"/>
        <v>117</v>
      </c>
      <c r="N21" s="10">
        <f t="shared" si="2"/>
        <v>81442</v>
      </c>
      <c r="O21" s="43"/>
      <c r="P21" s="46"/>
    </row>
    <row r="22" spans="1:16" ht="15.75" x14ac:dyDescent="0.25">
      <c r="A22" s="11" t="s">
        <v>35</v>
      </c>
      <c r="B22" s="8">
        <v>5380</v>
      </c>
      <c r="C22" s="30">
        <v>19</v>
      </c>
      <c r="D22" s="12">
        <v>110</v>
      </c>
      <c r="E22" s="12">
        <v>0</v>
      </c>
      <c r="F22" s="19">
        <f t="shared" si="0"/>
        <v>129</v>
      </c>
      <c r="G22" s="30">
        <v>0</v>
      </c>
      <c r="H22" s="12">
        <v>0</v>
      </c>
      <c r="I22" s="12">
        <v>37</v>
      </c>
      <c r="J22" s="12">
        <v>0</v>
      </c>
      <c r="K22" s="19">
        <f t="shared" si="1"/>
        <v>37</v>
      </c>
      <c r="L22" s="28">
        <v>2</v>
      </c>
      <c r="M22" s="20">
        <f t="shared" si="3"/>
        <v>-90</v>
      </c>
      <c r="N22" s="10">
        <f t="shared" si="2"/>
        <v>5290</v>
      </c>
      <c r="O22" s="43"/>
      <c r="P22" s="46"/>
    </row>
    <row r="23" spans="1:16" ht="16.5" thickBot="1" x14ac:dyDescent="0.3">
      <c r="A23" s="11" t="s">
        <v>36</v>
      </c>
      <c r="B23" s="8">
        <v>1131</v>
      </c>
      <c r="C23" s="41">
        <v>5</v>
      </c>
      <c r="D23" s="42">
        <v>492</v>
      </c>
      <c r="E23" s="42"/>
      <c r="F23" s="22">
        <f t="shared" si="0"/>
        <v>497</v>
      </c>
      <c r="G23" s="30"/>
      <c r="H23" s="12"/>
      <c r="I23" s="12">
        <v>260</v>
      </c>
      <c r="J23" s="12"/>
      <c r="K23" s="19">
        <f t="shared" si="1"/>
        <v>260</v>
      </c>
      <c r="L23" s="28">
        <v>0</v>
      </c>
      <c r="M23" s="20">
        <f t="shared" si="3"/>
        <v>-237</v>
      </c>
      <c r="N23" s="10">
        <f>B23+M23</f>
        <v>894</v>
      </c>
      <c r="O23" s="43"/>
      <c r="P23" s="46"/>
    </row>
    <row r="24" spans="1:16" ht="21.75" thickBot="1" x14ac:dyDescent="0.4">
      <c r="A24" s="13" t="s">
        <v>37</v>
      </c>
      <c r="B24" s="31">
        <f>SUM(B6:B23)</f>
        <v>575093</v>
      </c>
      <c r="C24" s="26">
        <f>SUM(C6:C23)</f>
        <v>767</v>
      </c>
      <c r="D24" s="14">
        <f t="shared" ref="D24:N24" si="4">SUM(D6:D23)</f>
        <v>968</v>
      </c>
      <c r="E24" s="14">
        <f t="shared" si="4"/>
        <v>35</v>
      </c>
      <c r="F24" s="15">
        <f t="shared" si="4"/>
        <v>1770</v>
      </c>
      <c r="G24" s="26">
        <f t="shared" si="4"/>
        <v>300</v>
      </c>
      <c r="H24" s="14">
        <f t="shared" si="4"/>
        <v>3</v>
      </c>
      <c r="I24" s="14">
        <f t="shared" si="4"/>
        <v>924</v>
      </c>
      <c r="J24" s="14">
        <f t="shared" si="4"/>
        <v>99</v>
      </c>
      <c r="K24" s="15">
        <f t="shared" si="4"/>
        <v>1326</v>
      </c>
      <c r="L24" s="29">
        <f t="shared" si="4"/>
        <v>154</v>
      </c>
      <c r="M24" s="23">
        <f t="shared" si="4"/>
        <v>-290</v>
      </c>
      <c r="N24" s="31">
        <f t="shared" si="4"/>
        <v>574803</v>
      </c>
      <c r="O24" s="43"/>
      <c r="P24" s="43"/>
    </row>
    <row r="25" spans="1:16" ht="35.25" customHeight="1" x14ac:dyDescent="0.2">
      <c r="A25" s="51"/>
      <c r="B25" s="51"/>
      <c r="C25" s="51"/>
      <c r="D25" s="51"/>
      <c r="E25" s="51"/>
      <c r="F25" s="51"/>
      <c r="G25" s="51"/>
      <c r="H25" s="51"/>
      <c r="I25" s="51"/>
      <c r="J25" s="51"/>
      <c r="K25" s="51"/>
      <c r="L25" s="51"/>
      <c r="M25" s="51"/>
      <c r="N25" s="51"/>
      <c r="O25" s="43"/>
      <c r="P25" s="43"/>
    </row>
    <row r="26" spans="1:16" ht="35.1" customHeight="1" x14ac:dyDescent="0.2">
      <c r="A26" s="49" t="s">
        <v>38</v>
      </c>
      <c r="B26" s="50"/>
      <c r="C26" s="50"/>
      <c r="D26" s="50"/>
      <c r="E26" s="50"/>
      <c r="F26" s="50"/>
      <c r="G26" s="50"/>
      <c r="H26" s="50"/>
      <c r="I26" s="50"/>
      <c r="J26" s="50"/>
      <c r="K26" s="50"/>
      <c r="L26" s="50"/>
      <c r="M26" s="50"/>
      <c r="N26" s="50"/>
      <c r="O26" s="43"/>
      <c r="P26" s="43"/>
    </row>
    <row r="27" spans="1:16" ht="24.95" customHeight="1" x14ac:dyDescent="0.2">
      <c r="A27" s="49" t="s">
        <v>39</v>
      </c>
      <c r="B27" s="50"/>
      <c r="C27" s="50"/>
      <c r="D27" s="50"/>
      <c r="E27" s="50"/>
      <c r="F27" s="50"/>
      <c r="G27" s="50"/>
      <c r="H27" s="50"/>
      <c r="I27" s="50"/>
      <c r="J27" s="50"/>
      <c r="K27" s="50"/>
      <c r="L27" s="50"/>
      <c r="M27" s="50"/>
      <c r="N27" s="50"/>
      <c r="O27" s="43"/>
      <c r="P27" s="43"/>
    </row>
    <row r="28" spans="1:16" ht="24.95" customHeight="1" x14ac:dyDescent="0.2">
      <c r="A28" s="49" t="s">
        <v>40</v>
      </c>
      <c r="B28" s="50"/>
      <c r="C28" s="50"/>
      <c r="D28" s="50"/>
      <c r="E28" s="50"/>
      <c r="F28" s="50"/>
      <c r="G28" s="50"/>
      <c r="H28" s="50"/>
      <c r="I28" s="50"/>
      <c r="J28" s="50"/>
      <c r="K28" s="50"/>
      <c r="L28" s="50"/>
      <c r="M28" s="50"/>
      <c r="N28" s="50"/>
      <c r="O28" s="43"/>
      <c r="P28" s="43"/>
    </row>
    <row r="29" spans="1:16" ht="24.95" customHeight="1" x14ac:dyDescent="0.2">
      <c r="A29" s="49" t="s">
        <v>41</v>
      </c>
      <c r="B29" s="50"/>
      <c r="C29" s="50"/>
      <c r="D29" s="50"/>
      <c r="E29" s="50"/>
      <c r="F29" s="50"/>
      <c r="G29" s="50"/>
      <c r="H29" s="50"/>
      <c r="I29" s="50"/>
      <c r="J29" s="50"/>
      <c r="K29" s="50"/>
      <c r="L29" s="50"/>
      <c r="M29" s="50"/>
      <c r="N29" s="50"/>
      <c r="O29" s="43"/>
      <c r="P29" s="43"/>
    </row>
    <row r="30" spans="1:16" ht="24.95" customHeight="1" x14ac:dyDescent="0.2">
      <c r="A30" s="49" t="s">
        <v>42</v>
      </c>
      <c r="B30" s="50"/>
      <c r="C30" s="50"/>
      <c r="D30" s="50"/>
      <c r="E30" s="50"/>
      <c r="F30" s="50"/>
      <c r="G30" s="50"/>
      <c r="H30" s="50"/>
      <c r="I30" s="50"/>
      <c r="J30" s="50"/>
      <c r="K30" s="50"/>
      <c r="L30" s="50"/>
      <c r="M30" s="50"/>
      <c r="N30" s="50"/>
      <c r="O30" s="43"/>
      <c r="P30" s="43"/>
    </row>
    <row r="31" spans="1:16" ht="24.95" customHeight="1" x14ac:dyDescent="0.2">
      <c r="A31" s="49" t="s">
        <v>43</v>
      </c>
      <c r="B31" s="50"/>
      <c r="C31" s="50"/>
      <c r="D31" s="50"/>
      <c r="E31" s="50"/>
      <c r="F31" s="50"/>
      <c r="G31" s="50"/>
      <c r="H31" s="50"/>
      <c r="I31" s="50"/>
      <c r="J31" s="50"/>
      <c r="K31" s="50"/>
      <c r="L31" s="50"/>
      <c r="M31" s="50"/>
      <c r="N31" s="50"/>
      <c r="O31" s="43"/>
      <c r="P31" s="43"/>
    </row>
    <row r="32" spans="1:16" ht="30.75" customHeight="1" x14ac:dyDescent="0.2">
      <c r="A32" s="49" t="s">
        <v>71</v>
      </c>
      <c r="B32" s="49"/>
      <c r="C32" s="49"/>
      <c r="D32" s="49"/>
      <c r="E32" s="49"/>
      <c r="F32" s="49"/>
      <c r="G32" s="49"/>
      <c r="H32" s="49"/>
      <c r="I32" s="49"/>
      <c r="J32" s="49"/>
      <c r="K32" s="49"/>
      <c r="L32" s="49"/>
      <c r="M32" s="49"/>
      <c r="N32" s="49"/>
      <c r="O32" s="43"/>
      <c r="P32" s="43"/>
    </row>
    <row r="33" spans="1:16" ht="24" customHeight="1" x14ac:dyDescent="0.2">
      <c r="A33" s="49"/>
      <c r="B33" s="50"/>
      <c r="C33" s="50"/>
      <c r="D33" s="50"/>
      <c r="E33" s="50"/>
      <c r="F33" s="50"/>
      <c r="G33" s="50"/>
      <c r="H33" s="50"/>
      <c r="I33" s="50"/>
      <c r="J33" s="50"/>
      <c r="K33" s="50"/>
      <c r="L33" s="50"/>
      <c r="M33" s="50"/>
      <c r="N33" s="50"/>
      <c r="O33" s="43"/>
      <c r="P33" s="43"/>
    </row>
    <row r="34" spans="1:16" ht="35.1" customHeight="1" x14ac:dyDescent="0.2">
      <c r="A34" s="49" t="s">
        <v>44</v>
      </c>
      <c r="B34" s="50"/>
      <c r="C34" s="50"/>
      <c r="D34" s="50"/>
      <c r="E34" s="50"/>
      <c r="F34" s="50"/>
      <c r="G34" s="50"/>
      <c r="H34" s="50"/>
      <c r="I34" s="50"/>
      <c r="J34" s="50"/>
      <c r="K34" s="50"/>
      <c r="L34" s="50"/>
      <c r="M34" s="50"/>
      <c r="N34" s="50"/>
      <c r="O34" s="43"/>
      <c r="P34" s="43"/>
    </row>
    <row r="35" spans="1:16" ht="24.95" customHeight="1" x14ac:dyDescent="0.2">
      <c r="A35" s="49" t="s">
        <v>45</v>
      </c>
      <c r="B35" s="50"/>
      <c r="C35" s="50"/>
      <c r="D35" s="50"/>
      <c r="E35" s="50"/>
      <c r="F35" s="50"/>
      <c r="G35" s="50"/>
      <c r="H35" s="50"/>
      <c r="I35" s="50"/>
      <c r="J35" s="50"/>
      <c r="K35" s="50"/>
      <c r="L35" s="50"/>
      <c r="M35" s="50"/>
      <c r="N35" s="50"/>
      <c r="O35" s="43"/>
      <c r="P35" s="43"/>
    </row>
    <row r="36" spans="1:16" ht="24.95" customHeight="1" x14ac:dyDescent="0.2">
      <c r="A36" s="49" t="s">
        <v>46</v>
      </c>
      <c r="B36" s="50"/>
      <c r="C36" s="50"/>
      <c r="D36" s="50"/>
      <c r="E36" s="50"/>
      <c r="F36" s="50"/>
      <c r="G36" s="50"/>
      <c r="H36" s="50"/>
      <c r="I36" s="50"/>
      <c r="J36" s="50"/>
      <c r="K36" s="50"/>
      <c r="L36" s="50"/>
      <c r="M36" s="50"/>
      <c r="N36" s="50"/>
      <c r="O36" s="43"/>
      <c r="P36" s="43"/>
    </row>
    <row r="37" spans="1:16" ht="24.95" customHeight="1" x14ac:dyDescent="0.2">
      <c r="A37" s="49" t="s">
        <v>47</v>
      </c>
      <c r="B37" s="50"/>
      <c r="C37" s="50"/>
      <c r="D37" s="50"/>
      <c r="E37" s="50"/>
      <c r="F37" s="50"/>
      <c r="G37" s="50"/>
      <c r="H37" s="50"/>
      <c r="I37" s="50"/>
      <c r="J37" s="50"/>
      <c r="K37" s="50"/>
      <c r="L37" s="50"/>
      <c r="M37" s="50"/>
      <c r="N37" s="50"/>
      <c r="O37" s="43"/>
      <c r="P37" s="43"/>
    </row>
    <row r="38" spans="1:16" ht="39" customHeight="1" x14ac:dyDescent="0.2">
      <c r="A38" s="49" t="s">
        <v>48</v>
      </c>
      <c r="B38" s="50"/>
      <c r="C38" s="50"/>
      <c r="D38" s="50"/>
      <c r="E38" s="50"/>
      <c r="F38" s="50"/>
      <c r="G38" s="50"/>
      <c r="H38" s="50"/>
      <c r="I38" s="50"/>
      <c r="J38" s="50"/>
      <c r="K38" s="50"/>
      <c r="L38" s="50"/>
      <c r="M38" s="50"/>
      <c r="N38" s="50"/>
      <c r="O38" s="43"/>
      <c r="P38" s="43"/>
    </row>
    <row r="39" spans="1:16" ht="24.95" customHeight="1" x14ac:dyDescent="0.2">
      <c r="A39" s="49" t="s">
        <v>49</v>
      </c>
      <c r="B39" s="50"/>
      <c r="C39" s="50"/>
      <c r="D39" s="50"/>
      <c r="E39" s="50"/>
      <c r="F39" s="50"/>
      <c r="G39" s="50"/>
      <c r="H39" s="50"/>
      <c r="I39" s="50"/>
      <c r="J39" s="50"/>
      <c r="K39" s="50"/>
      <c r="L39" s="50"/>
      <c r="M39" s="50"/>
      <c r="N39" s="50"/>
      <c r="O39" s="43"/>
      <c r="P39" s="43"/>
    </row>
    <row r="40" spans="1:16" ht="24.95" customHeight="1" x14ac:dyDescent="0.2">
      <c r="A40" s="49" t="s">
        <v>50</v>
      </c>
      <c r="B40" s="50"/>
      <c r="C40" s="50"/>
      <c r="D40" s="50"/>
      <c r="E40" s="50"/>
      <c r="F40" s="50"/>
      <c r="G40" s="50"/>
      <c r="H40" s="50"/>
      <c r="I40" s="50"/>
      <c r="J40" s="50"/>
      <c r="K40" s="50"/>
      <c r="L40" s="50"/>
      <c r="M40" s="50"/>
      <c r="N40" s="50"/>
      <c r="O40" s="43"/>
      <c r="P40" s="43"/>
    </row>
    <row r="41" spans="1:16" ht="24.95" customHeight="1" x14ac:dyDescent="0.2">
      <c r="A41" s="49" t="s">
        <v>51</v>
      </c>
      <c r="B41" s="50"/>
      <c r="C41" s="50"/>
      <c r="D41" s="50"/>
      <c r="E41" s="50"/>
      <c r="F41" s="50"/>
      <c r="G41" s="50"/>
      <c r="H41" s="50"/>
      <c r="I41" s="50"/>
      <c r="J41" s="50"/>
      <c r="K41" s="50"/>
      <c r="L41" s="50"/>
      <c r="M41" s="50"/>
      <c r="N41" s="50"/>
      <c r="O41" s="43"/>
      <c r="P41" s="43"/>
    </row>
    <row r="42" spans="1:16" ht="24.95" customHeight="1" x14ac:dyDescent="0.2">
      <c r="A42" s="49" t="s">
        <v>52</v>
      </c>
      <c r="B42" s="50"/>
      <c r="C42" s="50"/>
      <c r="D42" s="50"/>
      <c r="E42" s="50"/>
      <c r="F42" s="50"/>
      <c r="G42" s="50"/>
      <c r="H42" s="50"/>
      <c r="I42" s="50"/>
      <c r="J42" s="50"/>
      <c r="K42" s="50"/>
      <c r="L42" s="50"/>
      <c r="M42" s="50"/>
      <c r="N42" s="50"/>
      <c r="O42" s="43"/>
      <c r="P42" s="43"/>
    </row>
    <row r="43" spans="1:16" ht="24.95" customHeight="1" x14ac:dyDescent="0.2">
      <c r="A43" s="49" t="s">
        <v>53</v>
      </c>
      <c r="B43" s="50"/>
      <c r="C43" s="50"/>
      <c r="D43" s="50"/>
      <c r="E43" s="50"/>
      <c r="F43" s="50"/>
      <c r="G43" s="50"/>
      <c r="H43" s="50"/>
      <c r="I43" s="50"/>
      <c r="J43" s="50"/>
      <c r="K43" s="50"/>
      <c r="L43" s="50"/>
      <c r="M43" s="50"/>
      <c r="N43" s="50"/>
      <c r="O43" s="43"/>
      <c r="P43" s="43"/>
    </row>
    <row r="44" spans="1:16" ht="60" customHeight="1" x14ac:dyDescent="0.2">
      <c r="A44" s="49" t="s">
        <v>69</v>
      </c>
      <c r="B44" s="50"/>
      <c r="C44" s="50"/>
      <c r="D44" s="50"/>
      <c r="E44" s="50"/>
      <c r="F44" s="50"/>
      <c r="G44" s="50"/>
      <c r="H44" s="50"/>
      <c r="I44" s="50"/>
      <c r="J44" s="50"/>
      <c r="K44" s="50"/>
      <c r="L44" s="50"/>
      <c r="M44" s="50"/>
      <c r="N44" s="50"/>
      <c r="O44" s="43"/>
      <c r="P44" s="43"/>
    </row>
    <row r="45" spans="1:16" ht="24.95" customHeight="1" x14ac:dyDescent="0.2">
      <c r="A45" s="49" t="s">
        <v>54</v>
      </c>
      <c r="B45" s="50"/>
      <c r="C45" s="50"/>
      <c r="D45" s="50"/>
      <c r="E45" s="50"/>
      <c r="F45" s="50"/>
      <c r="G45" s="50"/>
      <c r="H45" s="50"/>
      <c r="I45" s="50"/>
      <c r="J45" s="50"/>
      <c r="K45" s="50"/>
      <c r="L45" s="50"/>
      <c r="M45" s="50"/>
      <c r="N45" s="50"/>
      <c r="O45" s="43"/>
      <c r="P45" s="43"/>
    </row>
    <row r="46" spans="1:16" ht="24.95" customHeight="1" x14ac:dyDescent="0.2">
      <c r="A46" s="49" t="s">
        <v>61</v>
      </c>
      <c r="B46" s="50"/>
      <c r="C46" s="50"/>
      <c r="D46" s="50"/>
      <c r="E46" s="50"/>
      <c r="F46" s="50"/>
      <c r="G46" s="50"/>
      <c r="H46" s="50"/>
      <c r="I46" s="50"/>
      <c r="J46" s="50"/>
      <c r="K46" s="50"/>
      <c r="L46" s="50"/>
      <c r="M46" s="50"/>
      <c r="N46" s="50"/>
    </row>
    <row r="47" spans="1:16" ht="24.95" customHeight="1" x14ac:dyDescent="0.2">
      <c r="A47" s="49" t="s">
        <v>59</v>
      </c>
      <c r="B47" s="50"/>
      <c r="C47" s="50"/>
      <c r="D47" s="50"/>
      <c r="E47" s="50"/>
      <c r="F47" s="50"/>
      <c r="G47" s="50"/>
      <c r="H47" s="50"/>
      <c r="I47" s="50"/>
      <c r="J47" s="50"/>
      <c r="K47" s="50"/>
      <c r="L47" s="50"/>
      <c r="M47" s="50"/>
      <c r="N47" s="50"/>
    </row>
    <row r="48" spans="1:16" ht="24.95" customHeight="1" x14ac:dyDescent="0.2">
      <c r="A48" s="49" t="s">
        <v>60</v>
      </c>
      <c r="B48" s="50"/>
      <c r="C48" s="50"/>
      <c r="D48" s="50"/>
      <c r="E48" s="50"/>
      <c r="F48" s="50"/>
      <c r="G48" s="50"/>
      <c r="H48" s="50"/>
      <c r="I48" s="50"/>
      <c r="J48" s="50"/>
      <c r="K48" s="50"/>
      <c r="L48" s="50"/>
      <c r="M48" s="50"/>
      <c r="N48" s="50"/>
    </row>
    <row r="49" spans="1:14" ht="15.75" x14ac:dyDescent="0.2">
      <c r="A49" s="49"/>
      <c r="B49" s="50"/>
      <c r="C49" s="50"/>
      <c r="D49" s="50"/>
      <c r="E49" s="50"/>
      <c r="F49" s="50"/>
      <c r="G49" s="50"/>
      <c r="H49" s="50"/>
      <c r="I49" s="50"/>
      <c r="J49" s="50"/>
      <c r="K49" s="50"/>
      <c r="L49" s="50"/>
      <c r="M49" s="50"/>
      <c r="N49" s="50"/>
    </row>
  </sheetData>
  <mergeCells count="34">
    <mergeCell ref="A1:N1"/>
    <mergeCell ref="A2:N2"/>
    <mergeCell ref="A3:A4"/>
    <mergeCell ref="B3:B4"/>
    <mergeCell ref="C3:F3"/>
    <mergeCell ref="G3:K3"/>
    <mergeCell ref="L3:L4"/>
    <mergeCell ref="M3:M4"/>
    <mergeCell ref="N3:N4"/>
    <mergeCell ref="A37:N37"/>
    <mergeCell ref="A25:N25"/>
    <mergeCell ref="A26:N26"/>
    <mergeCell ref="A27:N27"/>
    <mergeCell ref="A28:N28"/>
    <mergeCell ref="A29:N29"/>
    <mergeCell ref="A30:N30"/>
    <mergeCell ref="A32:N32"/>
    <mergeCell ref="A31:N31"/>
    <mergeCell ref="A33:N33"/>
    <mergeCell ref="A34:N34"/>
    <mergeCell ref="A35:N35"/>
    <mergeCell ref="A36:N36"/>
    <mergeCell ref="A49:N49"/>
    <mergeCell ref="A38:N38"/>
    <mergeCell ref="A39:N39"/>
    <mergeCell ref="A40:N40"/>
    <mergeCell ref="A41:N41"/>
    <mergeCell ref="A42:N42"/>
    <mergeCell ref="A43:N43"/>
    <mergeCell ref="A44:N44"/>
    <mergeCell ref="A45:N45"/>
    <mergeCell ref="A46:N46"/>
    <mergeCell ref="A47:N47"/>
    <mergeCell ref="A48:N48"/>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Φεβρουάριος</vt:lpstr>
      <vt:lpstr>Φεβρουάριος!Print_Area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2022-04-12T05:44:32Z</dcterms:modified>
</cp:coreProperties>
</file>