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Αυτό_το_βιβλίο_εργασίας" defaultThemeVersion="124226"/>
  <bookViews>
    <workbookView xWindow="120" yWindow="105" windowWidth="23820" windowHeight="9855"/>
  </bookViews>
  <sheets>
    <sheet name="Μάρτιος" sheetId="1" r:id="rId1"/>
  </sheets>
  <definedNames>
    <definedName name="_xlnm.Print_Area" localSheetId="0">Μάρτιος!$A$1:$N$56</definedName>
  </definedNames>
  <calcPr calcId="145621"/>
</workbook>
</file>

<file path=xl/calcChain.xml><?xml version="1.0" encoding="utf-8"?>
<calcChain xmlns="http://schemas.openxmlformats.org/spreadsheetml/2006/main">
  <c r="L32" i="1" l="1"/>
  <c r="J32" i="1"/>
  <c r="I32" i="1"/>
  <c r="H32" i="1"/>
  <c r="G32" i="1"/>
  <c r="E32" i="1"/>
  <c r="D32" i="1"/>
  <c r="C32" i="1"/>
  <c r="B32" i="1"/>
  <c r="K31" i="1"/>
  <c r="M31" i="1" s="1"/>
  <c r="N31" i="1" s="1"/>
  <c r="F31" i="1"/>
  <c r="K30" i="1"/>
  <c r="M30" i="1" s="1"/>
  <c r="N30" i="1" s="1"/>
  <c r="F30" i="1"/>
  <c r="K29" i="1"/>
  <c r="M29" i="1" s="1"/>
  <c r="N29" i="1" s="1"/>
  <c r="F29" i="1"/>
  <c r="K28" i="1"/>
  <c r="M28" i="1" s="1"/>
  <c r="N28" i="1" s="1"/>
  <c r="F28" i="1"/>
  <c r="K27" i="1"/>
  <c r="M27" i="1" s="1"/>
  <c r="N27" i="1" s="1"/>
  <c r="F27" i="1"/>
  <c r="K26" i="1"/>
  <c r="M26" i="1" s="1"/>
  <c r="N26" i="1" s="1"/>
  <c r="F26" i="1"/>
  <c r="K25" i="1"/>
  <c r="M25" i="1" s="1"/>
  <c r="N25" i="1" s="1"/>
  <c r="F25" i="1"/>
  <c r="K24" i="1"/>
  <c r="M24" i="1" s="1"/>
  <c r="N24" i="1" s="1"/>
  <c r="F24" i="1"/>
  <c r="K23" i="1"/>
  <c r="M23" i="1" s="1"/>
  <c r="N23" i="1" s="1"/>
  <c r="F23" i="1"/>
  <c r="K22" i="1"/>
  <c r="M22" i="1" s="1"/>
  <c r="N22" i="1" s="1"/>
  <c r="F22" i="1"/>
  <c r="K21" i="1"/>
  <c r="M21" i="1" s="1"/>
  <c r="N21" i="1" s="1"/>
  <c r="F21" i="1"/>
  <c r="K20" i="1"/>
  <c r="M20" i="1" s="1"/>
  <c r="N20" i="1" s="1"/>
  <c r="F20" i="1"/>
  <c r="K19" i="1"/>
  <c r="M19" i="1" s="1"/>
  <c r="N19" i="1" s="1"/>
  <c r="F19" i="1"/>
  <c r="K18" i="1"/>
  <c r="M18" i="1" s="1"/>
  <c r="N18" i="1" s="1"/>
  <c r="F18" i="1"/>
  <c r="K17" i="1"/>
  <c r="M17" i="1" s="1"/>
  <c r="N17" i="1" s="1"/>
  <c r="F17" i="1"/>
  <c r="K16" i="1"/>
  <c r="M16" i="1" s="1"/>
  <c r="N16" i="1" s="1"/>
  <c r="F16" i="1"/>
  <c r="K15" i="1"/>
  <c r="M15" i="1" s="1"/>
  <c r="N15" i="1" s="1"/>
  <c r="F15" i="1"/>
  <c r="K14" i="1"/>
  <c r="M14" i="1" s="1"/>
  <c r="N14" i="1" s="1"/>
  <c r="F14" i="1"/>
  <c r="K13" i="1"/>
  <c r="M13" i="1" s="1"/>
  <c r="N13" i="1" s="1"/>
  <c r="F13" i="1"/>
  <c r="K12" i="1"/>
  <c r="M12" i="1" s="1"/>
  <c r="N12" i="1" s="1"/>
  <c r="F12" i="1"/>
  <c r="K11" i="1"/>
  <c r="M11" i="1" s="1"/>
  <c r="N11" i="1" s="1"/>
  <c r="F11" i="1"/>
  <c r="K10" i="1"/>
  <c r="M10" i="1" s="1"/>
  <c r="N10" i="1" s="1"/>
  <c r="F10" i="1"/>
  <c r="K9" i="1"/>
  <c r="M9" i="1" s="1"/>
  <c r="N9" i="1" s="1"/>
  <c r="F9" i="1"/>
  <c r="K8" i="1"/>
  <c r="M8" i="1" s="1"/>
  <c r="N8" i="1" s="1"/>
  <c r="F8" i="1"/>
  <c r="K7" i="1"/>
  <c r="M7" i="1" s="1"/>
  <c r="N7" i="1" s="1"/>
  <c r="F7" i="1"/>
  <c r="K6" i="1"/>
  <c r="M6" i="1" s="1"/>
  <c r="F6" i="1"/>
  <c r="F32" i="1" s="1"/>
  <c r="M32" i="1" l="1"/>
  <c r="N6" i="1"/>
  <c r="N32" i="1" s="1"/>
  <c r="K32" i="1"/>
</calcChain>
</file>

<file path=xl/sharedStrings.xml><?xml version="1.0" encoding="utf-8"?>
<sst xmlns="http://schemas.openxmlformats.org/spreadsheetml/2006/main" count="81" uniqueCount="80">
  <si>
    <t xml:space="preserve">Τακτικό προσωπικό </t>
  </si>
  <si>
    <t xml:space="preserve">Πηγή: Μητρώο Μισθοδοτούμενων Ελληνικού Δημοσίου </t>
  </si>
  <si>
    <t>ΜΑΡΤΙΟΣ 2014</t>
  </si>
  <si>
    <t>Συνολικά - ΦΕΒΡΟΥΑΡΙΟΣ  2014</t>
  </si>
  <si>
    <t>Αποχωρήσεις</t>
  </si>
  <si>
    <t>Εισαγωγές</t>
  </si>
  <si>
    <t>Διορθώσεις</t>
  </si>
  <si>
    <t>Μεταβολή</t>
  </si>
  <si>
    <t>Συνολικά - ΜΑΡΤΙΟΣ 2014</t>
  </si>
  <si>
    <t>Αποχωρήσεις (Παραιτήσεις - Συνταξιοδοτήσεις)</t>
  </si>
  <si>
    <t>Μετακινήσεις στο Στενό Δημόσιο Τομέα</t>
  </si>
  <si>
    <t>Μετακινήσεις σε καθεστώς Κινητικότητας ή Αργίας</t>
  </si>
  <si>
    <t>Συνολικά</t>
  </si>
  <si>
    <t>Προσλήψεις</t>
  </si>
  <si>
    <t>Μετακινήσεις από τον Ευρύτερο Δημόσιο Τομέα</t>
  </si>
  <si>
    <t>Μετακινήσεις από τον Στενό Δημόσιο Τομέα</t>
  </si>
  <si>
    <t>Μετακινήσεις από καθεστώς κινητικότητας ή Αργίας</t>
  </si>
  <si>
    <t>ΚΑΤΗΓΟΡΙΑ</t>
  </si>
  <si>
    <t>(1)</t>
  </si>
  <si>
    <t>(2)</t>
  </si>
  <si>
    <t>(3)</t>
  </si>
  <si>
    <t>(4)</t>
  </si>
  <si>
    <t>(5)=(2)+(3)+(4)</t>
  </si>
  <si>
    <t>(6)</t>
  </si>
  <si>
    <t>(7)</t>
  </si>
  <si>
    <t>(8)</t>
  </si>
  <si>
    <t>(9)</t>
  </si>
  <si>
    <t>(10)=(6)+(7)+(8)+(9)</t>
  </si>
  <si>
    <t>(11)</t>
  </si>
  <si>
    <t>(12)=(10)-(5)+(11)</t>
  </si>
  <si>
    <t>(13)=(1)+(11)</t>
  </si>
  <si>
    <t>ΚΥΒΕΡΝΗΤΙΚΟΙ - ΠΟΛΙΤΕΙΑΚΟΙ ΦΟΡΕΙΣ</t>
  </si>
  <si>
    <t>ΒΟΥΛΗ</t>
  </si>
  <si>
    <t>ΑΝΕΞΑΡΤΗΤΕΣ ΑΡΧΕΣ</t>
  </si>
  <si>
    <t>Γ.Γ. ΕΝΗΜΕΡΩΣΗΣ ΚΑΙ ΕΠΙΚΟΙΝΩΝΙΑΣ / Γ. Γ. ΜΕΣΩΝ ΕΝΗΜΕΡΩΣΗΣ</t>
  </si>
  <si>
    <t>ΥΠΟΥΡΓΕΙΟ ΔΙΟΙΚΗΤΙΚΗΣ ΜΕΤΑΡΡΥΘΜΙΣΗΣ ΚΑΙ ΗΛΕΚΤΡΟΝΙΚΗΣ ΔΙΑΚΥΒΕΡΝΗΣΗΣ</t>
  </si>
  <si>
    <t>ΥΠΟΥΡΓΕΙΟ ΠΟΛΙΤΙΣΜΟΥ ΚΑΙ ΑΘΛΗΤΙΣΜΟΥ</t>
  </si>
  <si>
    <t>ΥΠΟΥΡΓΕΙΟ ΕΘΝΙΚΗΣ ΑΜΥΝΑΣ</t>
  </si>
  <si>
    <t>ΥΠΟΥΡΓΕΙΟ ΑΝΑΠΤΥΞΗΣ ΚΑΙ ΑΝΤΑΓΩΝΙΣΤΙΚΟΤΗΤΑΣ</t>
  </si>
  <si>
    <t>ΥΠΟΥΡΓΕΙΟ ΠΑΙΔΕΙΑΣ ΚΑΙ ΘΡΗΣΚΕΥΜΑΤΩΝ</t>
  </si>
  <si>
    <t>ΥΠΟΥΡΓΕΙΟ ΠΕΡΙΒΑΛΛΟΝΤΟΣ, ΕΝΕΡΓΕΙΑΣ ΚΑΙ ΚΛΙΜΑΤΙΚΗΣ ΑΛΛΑΓΗΣ</t>
  </si>
  <si>
    <t>ΥΠΟΥΡΓΕΙΟ ΟΙΚΟΝΟΜΙΚΩΝ</t>
  </si>
  <si>
    <t>ΥΠΟΥΡΓΕΙΟ ΕΞΩΤΕΡΙΚΩΝ</t>
  </si>
  <si>
    <t>ΥΠΟΥΡΓΕΙΟ ΥΓΕΙΑΣ</t>
  </si>
  <si>
    <t>ΥΠΟΥΡΓΕΙΟ ΥΠΟΔΟΜΩΝ, ΜΕΤΑΦΟΡΩΝ ΚΑΙ ΔΙΚΤΥΩΝ</t>
  </si>
  <si>
    <t>ΥΠΟΥΡΓΕΙΟ ΕΣΩΤΕΡΙΚΩΝ</t>
  </si>
  <si>
    <t>ΥΠΟΥΡΓΕΙΟ ΔΙΚΑΙΟΣΥΝΗΣ, ΔΙΑΦΑΝΕΙΑΣ ΚΑΙ ΑΝΘΡΩΠΙΝΩΝ ΔΙΚΑΙΩΜΑΤΩΝ</t>
  </si>
  <si>
    <t>ΥΠΟΥΡΓΕΙΟ ΕΡΓΑΣΙΑΣ, ΚΟΙΝΩΝΙΚΗΣ ΑΣΦΑΛΙΣΗΣ ΚΑΙ ΠΡΟΝΟΙΑΣ</t>
  </si>
  <si>
    <t>ΥΠΟΥΡΓΕΙΟ ΜΑΚΕΔΟΝΙΑΣ ΚΑΙ ΘΡΑΚΗΣ</t>
  </si>
  <si>
    <t>ΥΠΟΥΡΓΕΙΟ ΝΑΥΤΙΛΙΑΣ ΚΑΙ ΑΙΓΑΙΟΥ</t>
  </si>
  <si>
    <t>ΥΠΟΥΡΓΕΙΟ ΔΗΜΟΣΙΑΣ ΤΑΞΗΣ ΚΑΙ ΠΡΟΣΤΑΣΙΑΣ ΤΟΥ ΠΟΛΙΤΗ</t>
  </si>
  <si>
    <t>ΥΠΟΥΡΓΕΙΟ ΑΓΡΟΤΙΚΗΣ ΑΝΑΠΤΥΞΗΣ ΚΑΙ ΤΡΟΦΙΜΩΝ</t>
  </si>
  <si>
    <t>ΥΠΟΥΡΓΕΙΟ ΤΟΥΡΙΣΜΟΥ</t>
  </si>
  <si>
    <t>ΑΠΟΚΕΝΤΡΩΜΕΝΕΣ ΔΙΟΙΚΗΣΕΙΣ</t>
  </si>
  <si>
    <t>ΟΤΑ</t>
  </si>
  <si>
    <t>ΚΙΝΗΤΙΚΟΤΗΤΑ ή ΑΡΓΙΑ</t>
  </si>
  <si>
    <t>ΜΕΤΑΚΙΝΗΣΕΙΣ ΠΟΥ ΔΕΝ ΕΧΟΥΝ ΟΛΟΚΛΗΡΩΘΕΙ</t>
  </si>
  <si>
    <t>ΣΥΝΟΛΙΚΑ</t>
  </si>
  <si>
    <t>1. Ο πίνακας περιλαμβάνει στοιχεία του τακτικού προσωπικού του δημοσίου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</si>
  <si>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2. Περιλαμβάνεται το τακτικό προσωπικό των Υπουργείων, των Ανεξάρτητων Αρχών, των Αποκεντρωμένων Διοικήσεων, των ΟΤΑ Α΄ και Β΄ Βαθμού και των εποπτευόμενων Νομικών Προσώπων Δημοσίου Δικαίου.</t>
  </si>
  <si>
    <t>3. Δεν περιλαμβάνεται το προσωπικό των Νομικών Προσώπων Ιδιωτικού Δικαίου το οποίο θα ενταχθεί στο αμέσως προσεχές διάστημα.</t>
  </si>
  <si>
    <t>4. Οι Δ/νσεις Προσωπικού των φορέων είναι υπεύθυνες για την επεξεργασία και τη διαρκή επικαιροποίηση των στοιχείων μέσα στις εφαρμογές του Μητρώου Μισθοδοτούμενων Ελληνικού Δημοσίου.</t>
  </si>
  <si>
    <t>5. Τα στοιχεία υπόκεινται σε διαρκή επικαιροποίηση. Τυχόν σφάλματα που εντοπίζονται, διορθώνονται αναδρομικά.</t>
  </si>
  <si>
    <t xml:space="preserve">6. Οι μεταβολές (προσλήψεις, αποχωρήσεις, μετακινήσεις) παρουσιάζονται στον μήνα κατά τον οποίον η αντίστοιχη ενέργεια (διαγραφή/ εισαγωγή) πραγματοποιήθηκε στο Μητρώο από τις Δ/νσεις Προσωπικού. </t>
  </si>
  <si>
    <r>
      <rPr>
        <u/>
        <sz val="12"/>
        <color indexed="8"/>
        <rFont val="Calibri"/>
        <family val="2"/>
        <charset val="161"/>
      </rPr>
      <t>Επεξήγηση Πίνακα</t>
    </r>
    <r>
      <rPr>
        <sz val="12"/>
        <color indexed="8"/>
        <rFont val="Calibri"/>
        <family val="2"/>
        <charset val="161"/>
      </rPr>
      <t>:</t>
    </r>
  </si>
  <si>
    <t>Σε κάθε Κατηγορία Φορέα περιλαμβάνονται και οι εποπτευόμενοι Φορείς.</t>
  </si>
  <si>
    <t>• Η στήλη (1) αποτυπώνει τον αριθμό τακτικού προσωπικού ανά Κατηγορία Φορέα στο τέλος του προηγούμενου μήνα.</t>
  </si>
  <si>
    <t>• Η στήλη (2) αποτυπώνει τον αριθμό των αποχωρήσεων κατά τη διάρκεια του μήνα ανά Κατηγορία Φορέα. Ως αποχώρηση υπαλλήλου νοείται η συνταξιοδότηση ή η διαγραφή για άλλη αιτία (θάνατος, παραίτηση).</t>
  </si>
  <si>
    <t xml:space="preserve">• Η στήλη (3) αποτυπώνει τις μετακινήσεις από φορείς του στενού δημοσίου τομέα προς φορείς του στενού δημοσίου τομέα ανά Κατηγορία Φορέα. Για τους σκοπούς του παρόντος ως μετακίνηση νοείται η μετάταξη και η μετάθεση. Δεν περιλαμβάνονται οι Αποσπάσεις, διότι οι μισθοδοτούμενοι παρουσιάζονται στον Φορέα της οργανικής τους θέσης. </t>
  </si>
  <si>
    <t>• Η στήλη (4) αποτυπώνει τους υπαλλήλους οι οποίοι έχουν τεθεί σε καθεστώς κινητικότητας ή αργίας.</t>
  </si>
  <si>
    <t>• Η στήλη (5) αποτυπώνει το άθροισμα των στηλών (2), (3) και (4), προκειμένου να εκφραστεί το σύνολο των εκροών.</t>
  </si>
  <si>
    <t>• Η στήλη (6) αποτυπώνει το σύνολο των προσλήψεων κατά τη διάρκεια του μήνα ανά Κατηγορία Φορέα.</t>
  </si>
  <si>
    <t>• Η στήλη (7) αποτυπώνει το σύνολο των μεταφορών από τον ευρύτερο δημόσιο τομέα κατά τη διάρκεια του μήνα ανά Κατηγορία Φορέα.</t>
  </si>
  <si>
    <t>• Η στήλη (8) αποτυπώνει τις μετακινήσεις προς φορείς του στενού δημοσίου τομέα από φορείς του στενού δημοσίου τομέα ανά Κατηγορία Φορέα. Για τους σκοπούς του παρόντος ως μετακίνηση νοείται η μετάταξη και η μετάθεση.</t>
  </si>
  <si>
    <t>• Η στήλη (9) αποτυπώνει τους υπαλλήλους οι οποίοι εξήλθαν από το καθεστώς κινητικότητας ή αργίας και εντάσσονται σε κάποιον Φορέα.</t>
  </si>
  <si>
    <t>• Η στήλη (10) αποτυπώνει το άθροισμα των στηλών (6), (7),(8) και (9), προκειμένου να εκφραστεί το σύνολο των εισροών.</t>
  </si>
  <si>
    <t>• Η στήλη (11) αποτυπώνει τις διορθώσεις που πραγματοποιήθηκαν από τις Διευθύνσεις Προσωπικού κατά την διάρκεια του μήνα ( πχ λανθασμένες εργασιακές σχέσεις, λανθασμένες εισαγωγές).</t>
  </si>
  <si>
    <t>• Η στήλη (12) αποτυπώνει την καθαρή μεταβολή στο προσωπικό κάθε Κατηγορίας κατά την διάρκεια του μήνα.</t>
  </si>
  <si>
    <t>• Η στήλη (13) αποτυπώνει τον αριθμό τακτικού προσωπικού ανά Κατηγορία Φορέα στο τέλος του μήνα.</t>
  </si>
  <si>
    <t xml:space="preserve"> • Οι 92 προσλήψεις οι οποίες εμφανίζονται στο Υπουργείο Διοκητικής Μεταρρύθμισης και Ηλεκτρονικής Διακυβέρνησης αφορούν τους εισακτέους στην Εθνική Σχολή Δημόσιας Διοίκησης &amp; Αυτοδιοίκησης. Η τοποθέτηση στους φορείς θα πραγματοποιηθεί μετά την αποφοίτησή τους.</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</si>
</sst>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0"/>
      <color indexed="8"/>
      <name val="Arial"/>
      <family val="2"/>
    </font>
    <font>
      <sz val="11"/>
      <color theme="1"/>
      <name val="Calibri"/>
      <family val="2"/>
      <charset val="161"/>
      <scheme val="minor"/>
    </font>
    <font>
      <b/>
      <sz val="11"/>
      <color theme="1"/>
      <name val="Calibri"/>
      <family val="2"/>
      <charset val="161"/>
      <scheme val="minor"/>
    </font>
    <font>
      <sz val="10"/>
      <color indexed="8"/>
      <name val="Arial"/>
      <family val="2"/>
    </font>
    <font>
      <b/>
      <sz val="14"/>
      <color indexed="8"/>
      <name val="Calibri"/>
      <family val="2"/>
      <charset val="161"/>
      <scheme val="minor"/>
    </font>
    <font>
      <sz val="9"/>
      <color indexed="8"/>
      <name val="Calibri"/>
      <family val="2"/>
      <charset val="161"/>
      <scheme val="minor"/>
    </font>
    <font>
      <b/>
      <sz val="14"/>
      <color theme="1"/>
      <name val="Calibri"/>
      <family val="2"/>
      <charset val="161"/>
      <scheme val="minor"/>
    </font>
    <font>
      <b/>
      <sz val="11"/>
      <color indexed="8"/>
      <name val="Calibri"/>
      <family val="2"/>
      <charset val="161"/>
      <scheme val="minor"/>
    </font>
    <font>
      <b/>
      <sz val="8"/>
      <color theme="1"/>
      <name val="Calibri"/>
      <family val="2"/>
      <charset val="161"/>
      <scheme val="minor"/>
    </font>
    <font>
      <b/>
      <sz val="9"/>
      <color indexed="8"/>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b/>
      <sz val="16"/>
      <color theme="1"/>
      <name val="Calibri"/>
      <family val="2"/>
      <charset val="161"/>
      <scheme val="minor"/>
    </font>
    <font>
      <sz val="12"/>
      <color indexed="8"/>
      <name val="Calibri"/>
      <family val="2"/>
      <charset val="161"/>
      <scheme val="minor"/>
    </font>
    <font>
      <u/>
      <sz val="12"/>
      <color indexed="8"/>
      <name val="Calibri"/>
      <family val="2"/>
      <charset val="161"/>
    </font>
    <font>
      <sz val="12"/>
      <color indexed="8"/>
      <name val="Calibri"/>
      <family val="2"/>
      <charset val="161"/>
    </font>
    <font>
      <sz val="10"/>
      <name val="MS Sans Serif"/>
      <family val="2"/>
      <charset val="161"/>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bgColor indexed="64"/>
      </patternFill>
    </fill>
    <fill>
      <patternFill patternType="solid">
        <fgColor theme="4"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xf numFmtId="0" fontId="3" fillId="0" borderId="0"/>
    <xf numFmtId="0" fontId="10" fillId="0" borderId="0"/>
    <xf numFmtId="0" fontId="1" fillId="0" borderId="0"/>
    <xf numFmtId="0" fontId="17" fillId="0" borderId="0"/>
    <xf numFmtId="0" fontId="1" fillId="0" borderId="0"/>
    <xf numFmtId="0" fontId="3" fillId="0" borderId="0"/>
  </cellStyleXfs>
  <cellXfs count="56">
    <xf numFmtId="0" fontId="0" fillId="0" borderId="0" xfId="0"/>
    <xf numFmtId="0" fontId="5" fillId="2" borderId="0" xfId="0" applyFont="1" applyFill="1"/>
    <xf numFmtId="0" fontId="5" fillId="0" borderId="0" xfId="0" applyFont="1"/>
    <xf numFmtId="0" fontId="7" fillId="3" borderId="1" xfId="1" applyFont="1" applyFill="1" applyBorder="1" applyAlignment="1">
      <alignment horizontal="center" vertical="center" wrapText="1"/>
    </xf>
    <xf numFmtId="49" fontId="2" fillId="4" borderId="4" xfId="1" applyNumberFormat="1" applyFont="1" applyFill="1" applyBorder="1" applyAlignment="1">
      <alignment horizontal="left" vertical="center" wrapText="1"/>
    </xf>
    <xf numFmtId="49" fontId="8" fillId="4" borderId="5" xfId="1" applyNumberFormat="1" applyFont="1" applyFill="1" applyBorder="1" applyAlignment="1">
      <alignment horizontal="center" vertical="center" wrapText="1"/>
    </xf>
    <xf numFmtId="49" fontId="8" fillId="4" borderId="6" xfId="1" applyNumberFormat="1" applyFont="1" applyFill="1" applyBorder="1" applyAlignment="1">
      <alignment horizontal="center" vertical="center" wrapText="1"/>
    </xf>
    <xf numFmtId="49" fontId="8" fillId="4" borderId="7" xfId="1" applyNumberFormat="1" applyFont="1" applyFill="1" applyBorder="1" applyAlignment="1">
      <alignment horizontal="center" vertical="center" wrapText="1"/>
    </xf>
    <xf numFmtId="49" fontId="8" fillId="4" borderId="8" xfId="1" applyNumberFormat="1" applyFont="1" applyFill="1" applyBorder="1" applyAlignment="1">
      <alignment horizontal="center" vertical="center" wrapText="1"/>
    </xf>
    <xf numFmtId="49" fontId="8" fillId="4" borderId="9" xfId="1" applyNumberFormat="1" applyFont="1" applyFill="1" applyBorder="1" applyAlignment="1">
      <alignment horizontal="center" vertical="center" wrapText="1"/>
    </xf>
    <xf numFmtId="49" fontId="8" fillId="4" borderId="10" xfId="1" applyNumberFormat="1" applyFont="1" applyFill="1" applyBorder="1" applyAlignment="1">
      <alignment horizontal="center" vertical="center" wrapText="1"/>
    </xf>
    <xf numFmtId="49" fontId="8" fillId="4" borderId="11" xfId="1" applyNumberFormat="1" applyFont="1" applyFill="1" applyBorder="1" applyAlignment="1">
      <alignment horizontal="center" vertical="center" wrapText="1"/>
    </xf>
    <xf numFmtId="49" fontId="8" fillId="4" borderId="12" xfId="1" applyNumberFormat="1" applyFont="1" applyFill="1" applyBorder="1" applyAlignment="1">
      <alignment horizontal="center" vertical="center" wrapText="1"/>
    </xf>
    <xf numFmtId="49" fontId="8" fillId="4" borderId="13" xfId="1" applyNumberFormat="1" applyFont="1" applyFill="1" applyBorder="1" applyAlignment="1">
      <alignment horizontal="center" vertical="center" wrapText="1"/>
    </xf>
    <xf numFmtId="0" fontId="9" fillId="2" borderId="0" xfId="0" applyFont="1" applyFill="1" applyAlignment="1">
      <alignment vertical="center" wrapText="1"/>
    </xf>
    <xf numFmtId="0" fontId="9" fillId="0" borderId="0" xfId="0" applyFont="1" applyAlignment="1">
      <alignment vertical="center" wrapText="1"/>
    </xf>
    <xf numFmtId="0" fontId="1" fillId="2" borderId="14" xfId="2" applyFont="1" applyFill="1" applyBorder="1" applyAlignment="1">
      <alignment horizontal="left"/>
    </xf>
    <xf numFmtId="3" fontId="11" fillId="2" borderId="15" xfId="1" applyNumberFormat="1" applyFont="1" applyFill="1" applyBorder="1" applyAlignment="1">
      <alignment horizontal="center"/>
    </xf>
    <xf numFmtId="3" fontId="12" fillId="2" borderId="16" xfId="1" applyNumberFormat="1" applyFont="1" applyFill="1" applyBorder="1" applyAlignment="1">
      <alignment horizontal="center"/>
    </xf>
    <xf numFmtId="3" fontId="12" fillId="2" borderId="15" xfId="1" applyNumberFormat="1" applyFont="1" applyFill="1" applyBorder="1" applyAlignment="1">
      <alignment horizontal="center"/>
    </xf>
    <xf numFmtId="3" fontId="12" fillId="2" borderId="17" xfId="1" applyNumberFormat="1" applyFont="1" applyFill="1" applyBorder="1" applyAlignment="1">
      <alignment horizontal="center"/>
    </xf>
    <xf numFmtId="3" fontId="11" fillId="5" borderId="14" xfId="1" applyNumberFormat="1" applyFont="1" applyFill="1" applyBorder="1" applyAlignment="1">
      <alignment horizontal="center"/>
    </xf>
    <xf numFmtId="3" fontId="12" fillId="2" borderId="14" xfId="1" applyNumberFormat="1" applyFont="1" applyFill="1" applyBorder="1" applyAlignment="1">
      <alignment horizontal="center"/>
    </xf>
    <xf numFmtId="3" fontId="11" fillId="2" borderId="17" xfId="0" applyNumberFormat="1" applyFont="1" applyFill="1" applyBorder="1" applyAlignment="1">
      <alignment horizontal="center"/>
    </xf>
    <xf numFmtId="3" fontId="5" fillId="2" borderId="0" xfId="0" applyNumberFormat="1" applyFont="1" applyFill="1"/>
    <xf numFmtId="0" fontId="1" fillId="2" borderId="18" xfId="2" applyFont="1" applyFill="1" applyBorder="1" applyAlignment="1">
      <alignment horizontal="left"/>
    </xf>
    <xf numFmtId="3" fontId="11" fillId="2" borderId="0" xfId="1" applyNumberFormat="1" applyFont="1" applyFill="1" applyBorder="1" applyAlignment="1">
      <alignment horizontal="center"/>
    </xf>
    <xf numFmtId="3" fontId="12" fillId="2" borderId="19" xfId="1" applyNumberFormat="1" applyFont="1" applyFill="1" applyBorder="1" applyAlignment="1">
      <alignment horizontal="center"/>
    </xf>
    <xf numFmtId="3" fontId="12" fillId="2" borderId="0" xfId="1" applyNumberFormat="1" applyFont="1" applyFill="1" applyBorder="1" applyAlignment="1">
      <alignment horizontal="center"/>
    </xf>
    <xf numFmtId="3" fontId="12" fillId="2" borderId="20" xfId="1" applyNumberFormat="1" applyFont="1" applyFill="1" applyBorder="1" applyAlignment="1">
      <alignment horizontal="center"/>
    </xf>
    <xf numFmtId="3" fontId="11" fillId="5" borderId="18" xfId="1" applyNumberFormat="1" applyFont="1" applyFill="1" applyBorder="1" applyAlignment="1">
      <alignment horizontal="center"/>
    </xf>
    <xf numFmtId="3" fontId="12" fillId="2" borderId="18" xfId="1" applyNumberFormat="1" applyFont="1" applyFill="1" applyBorder="1" applyAlignment="1">
      <alignment horizontal="center"/>
    </xf>
    <xf numFmtId="3" fontId="11" fillId="2" borderId="20" xfId="0" applyNumberFormat="1" applyFont="1" applyFill="1" applyBorder="1" applyAlignment="1">
      <alignment horizontal="center"/>
    </xf>
    <xf numFmtId="0" fontId="1" fillId="2" borderId="18" xfId="0" applyFont="1" applyFill="1" applyBorder="1"/>
    <xf numFmtId="0" fontId="12" fillId="2" borderId="19" xfId="0" applyFont="1" applyFill="1" applyBorder="1" applyAlignment="1">
      <alignment horizontal="center"/>
    </xf>
    <xf numFmtId="0" fontId="12" fillId="2" borderId="0" xfId="0" applyFont="1" applyFill="1" applyBorder="1" applyAlignment="1">
      <alignment horizontal="center"/>
    </xf>
    <xf numFmtId="0" fontId="12" fillId="2" borderId="21" xfId="0" applyFont="1" applyFill="1" applyBorder="1" applyAlignment="1">
      <alignment horizontal="center"/>
    </xf>
    <xf numFmtId="0" fontId="12" fillId="2" borderId="22" xfId="0" applyFont="1" applyFill="1" applyBorder="1" applyAlignment="1">
      <alignment horizontal="center"/>
    </xf>
    <xf numFmtId="3" fontId="12" fillId="2" borderId="12" xfId="1" applyNumberFormat="1" applyFont="1" applyFill="1" applyBorder="1" applyAlignment="1">
      <alignment horizontal="center"/>
    </xf>
    <xf numFmtId="0" fontId="6" fillId="2" borderId="4" xfId="0" applyFont="1" applyFill="1" applyBorder="1"/>
    <xf numFmtId="3" fontId="13" fillId="6" borderId="5" xfId="1" applyNumberFormat="1" applyFont="1" applyFill="1" applyBorder="1" applyAlignment="1">
      <alignment horizontal="center"/>
    </xf>
    <xf numFmtId="3" fontId="6" fillId="2" borderId="4" xfId="1" applyNumberFormat="1" applyFont="1" applyFill="1" applyBorder="1" applyAlignment="1">
      <alignment horizontal="center"/>
    </xf>
    <xf numFmtId="3" fontId="6" fillId="2" borderId="23" xfId="1" applyNumberFormat="1" applyFont="1" applyFill="1" applyBorder="1" applyAlignment="1">
      <alignment horizontal="center"/>
    </xf>
    <xf numFmtId="3" fontId="6" fillId="2" borderId="24" xfId="1" applyNumberFormat="1" applyFont="1" applyFill="1" applyBorder="1" applyAlignment="1">
      <alignment horizontal="center"/>
    </xf>
    <xf numFmtId="3" fontId="6" fillId="5" borderId="5" xfId="1" applyNumberFormat="1" applyFont="1" applyFill="1" applyBorder="1" applyAlignment="1">
      <alignment horizontal="center"/>
    </xf>
    <xf numFmtId="3" fontId="6" fillId="2" borderId="5" xfId="1" applyNumberFormat="1" applyFont="1" applyFill="1" applyBorder="1" applyAlignment="1">
      <alignment horizontal="center"/>
    </xf>
    <xf numFmtId="0" fontId="5" fillId="0" borderId="0" xfId="0" applyFont="1" applyBorder="1"/>
    <xf numFmtId="0" fontId="5" fillId="0" borderId="0" xfId="0" applyFont="1" applyBorder="1" applyAlignment="1">
      <alignment horizontal="center"/>
    </xf>
    <xf numFmtId="0" fontId="14" fillId="2" borderId="0" xfId="1" applyFont="1" applyFill="1" applyAlignment="1">
      <alignment horizontal="left" vertical="center" wrapText="1"/>
    </xf>
    <xf numFmtId="0" fontId="14" fillId="2" borderId="0" xfId="1" applyFont="1" applyFill="1" applyAlignment="1">
      <alignment horizontal="left" vertical="center"/>
    </xf>
    <xf numFmtId="0" fontId="5" fillId="2" borderId="15" xfId="0" applyFont="1" applyFill="1" applyBorder="1" applyAlignment="1">
      <alignment horizontal="center"/>
    </xf>
    <xf numFmtId="0" fontId="4" fillId="0" borderId="1" xfId="0" applyFont="1" applyBorder="1" applyAlignment="1">
      <alignment horizontal="center"/>
    </xf>
    <xf numFmtId="0" fontId="6" fillId="3" borderId="1" xfId="1" applyFont="1" applyFill="1" applyBorder="1" applyAlignment="1">
      <alignment horizontal="center" vertical="center" wrapText="1"/>
    </xf>
    <xf numFmtId="0" fontId="7" fillId="3" borderId="1" xfId="1" applyFont="1" applyFill="1" applyBorder="1" applyAlignment="1">
      <alignment horizontal="center" vertical="center" wrapText="1"/>
    </xf>
    <xf numFmtId="0" fontId="7" fillId="3" borderId="2" xfId="1" applyFont="1" applyFill="1" applyBorder="1" applyAlignment="1">
      <alignment horizontal="center" vertical="center" wrapText="1"/>
    </xf>
    <xf numFmtId="0" fontId="7" fillId="3" borderId="3" xfId="1" applyFont="1" applyFill="1" applyBorder="1" applyAlignment="1">
      <alignment horizontal="center" vertical="center" wrapText="1"/>
    </xf>
  </cellXfs>
  <cellStyles count="7">
    <cellStyle name="Normal 2" xfId="1"/>
    <cellStyle name="Normal 3" xfId="2"/>
    <cellStyle name="Normal 4" xfId="3"/>
    <cellStyle name="Normal 5" xfId="4"/>
    <cellStyle name="Normal 6" xfId="5"/>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Φύλλο3"/>
  <dimension ref="A1:P56"/>
  <sheetViews>
    <sheetView tabSelected="1" zoomScale="64" zoomScaleNormal="64" workbookViewId="0">
      <pane ySplit="5" topLeftCell="A6" activePane="bottomLeft" state="frozen"/>
      <selection activeCell="A14" sqref="A14"/>
      <selection pane="bottomLeft" sqref="A1:N1"/>
    </sheetView>
  </sheetViews>
  <sheetFormatPr defaultRowHeight="12" x14ac:dyDescent="0.2"/>
  <cols>
    <col min="1" max="1" width="70.5703125" style="46" customWidth="1"/>
    <col min="2" max="2" width="13.85546875" style="46" customWidth="1"/>
    <col min="3" max="3" width="17.42578125" style="46" customWidth="1"/>
    <col min="4" max="4" width="17.7109375" style="46" customWidth="1"/>
    <col min="5" max="5" width="15.140625" style="46" customWidth="1"/>
    <col min="6" max="6" width="12" style="46" customWidth="1"/>
    <col min="7" max="7" width="12.7109375" style="47" customWidth="1"/>
    <col min="8" max="8" width="16" style="47" customWidth="1"/>
    <col min="9" max="9" width="16.28515625" style="47" customWidth="1"/>
    <col min="10" max="10" width="15.42578125" style="47" customWidth="1"/>
    <col min="11" max="11" width="15.140625" style="47" customWidth="1"/>
    <col min="12" max="12" width="13.140625" style="47" customWidth="1"/>
    <col min="13" max="13" width="13" style="47" customWidth="1"/>
    <col min="14" max="14" width="15.28515625" style="47" customWidth="1"/>
    <col min="15" max="16384" width="9.140625" style="2"/>
  </cols>
  <sheetData>
    <row r="1" spans="1:16" ht="18.75" x14ac:dyDescent="0.3">
      <c r="A1" s="51" t="s">
        <v>0</v>
      </c>
      <c r="B1" s="51"/>
      <c r="C1" s="51"/>
      <c r="D1" s="51"/>
      <c r="E1" s="51"/>
      <c r="F1" s="51"/>
      <c r="G1" s="51"/>
      <c r="H1" s="51"/>
      <c r="I1" s="51"/>
      <c r="J1" s="51"/>
      <c r="K1" s="51"/>
      <c r="L1" s="51"/>
      <c r="M1" s="51"/>
      <c r="N1" s="51"/>
      <c r="O1" s="1"/>
      <c r="P1" s="1"/>
    </row>
    <row r="2" spans="1:16" ht="18.75" x14ac:dyDescent="0.3">
      <c r="A2" s="51" t="s">
        <v>1</v>
      </c>
      <c r="B2" s="51"/>
      <c r="C2" s="51"/>
      <c r="D2" s="51"/>
      <c r="E2" s="51"/>
      <c r="F2" s="51"/>
      <c r="G2" s="51"/>
      <c r="H2" s="51"/>
      <c r="I2" s="51"/>
      <c r="J2" s="51"/>
      <c r="K2" s="51"/>
      <c r="L2" s="51"/>
      <c r="M2" s="51"/>
      <c r="N2" s="51"/>
      <c r="O2" s="1"/>
      <c r="P2" s="1"/>
    </row>
    <row r="3" spans="1:16" ht="15" customHeight="1" x14ac:dyDescent="0.2">
      <c r="A3" s="52" t="s">
        <v>2</v>
      </c>
      <c r="B3" s="53" t="s">
        <v>3</v>
      </c>
      <c r="C3" s="53" t="s">
        <v>4</v>
      </c>
      <c r="D3" s="53"/>
      <c r="E3" s="53"/>
      <c r="F3" s="53"/>
      <c r="G3" s="53" t="s">
        <v>5</v>
      </c>
      <c r="H3" s="53"/>
      <c r="I3" s="53"/>
      <c r="J3" s="53"/>
      <c r="K3" s="53"/>
      <c r="L3" s="54" t="s">
        <v>6</v>
      </c>
      <c r="M3" s="53" t="s">
        <v>7</v>
      </c>
      <c r="N3" s="53" t="s">
        <v>8</v>
      </c>
      <c r="O3" s="1"/>
      <c r="P3" s="1"/>
    </row>
    <row r="4" spans="1:16" ht="63.75" customHeight="1" thickBot="1" x14ac:dyDescent="0.25">
      <c r="A4" s="52"/>
      <c r="B4" s="53"/>
      <c r="C4" s="3" t="s">
        <v>9</v>
      </c>
      <c r="D4" s="3" t="s">
        <v>10</v>
      </c>
      <c r="E4" s="3" t="s">
        <v>11</v>
      </c>
      <c r="F4" s="3" t="s">
        <v>12</v>
      </c>
      <c r="G4" s="3" t="s">
        <v>13</v>
      </c>
      <c r="H4" s="3" t="s">
        <v>14</v>
      </c>
      <c r="I4" s="3" t="s">
        <v>15</v>
      </c>
      <c r="J4" s="3" t="s">
        <v>16</v>
      </c>
      <c r="K4" s="3" t="s">
        <v>12</v>
      </c>
      <c r="L4" s="55"/>
      <c r="M4" s="53"/>
      <c r="N4" s="53"/>
      <c r="O4" s="1"/>
      <c r="P4" s="1"/>
    </row>
    <row r="5" spans="1:16" s="15" customFormat="1" ht="15.75" thickBot="1" x14ac:dyDescent="0.25">
      <c r="A5" s="4" t="s">
        <v>17</v>
      </c>
      <c r="B5" s="5" t="s">
        <v>18</v>
      </c>
      <c r="C5" s="6" t="s">
        <v>19</v>
      </c>
      <c r="D5" s="7" t="s">
        <v>20</v>
      </c>
      <c r="E5" s="7" t="s">
        <v>21</v>
      </c>
      <c r="F5" s="8" t="s">
        <v>22</v>
      </c>
      <c r="G5" s="9" t="s">
        <v>23</v>
      </c>
      <c r="H5" s="10" t="s">
        <v>24</v>
      </c>
      <c r="I5" s="10" t="s">
        <v>25</v>
      </c>
      <c r="J5" s="10" t="s">
        <v>26</v>
      </c>
      <c r="K5" s="11" t="s">
        <v>27</v>
      </c>
      <c r="L5" s="12" t="s">
        <v>28</v>
      </c>
      <c r="M5" s="13" t="s">
        <v>29</v>
      </c>
      <c r="N5" s="13" t="s">
        <v>30</v>
      </c>
      <c r="O5" s="14"/>
      <c r="P5" s="14"/>
    </row>
    <row r="6" spans="1:16" ht="15.75" x14ac:dyDescent="0.25">
      <c r="A6" s="16" t="s">
        <v>31</v>
      </c>
      <c r="B6" s="17">
        <v>111</v>
      </c>
      <c r="C6" s="18">
        <v>0</v>
      </c>
      <c r="D6" s="19">
        <v>0</v>
      </c>
      <c r="E6" s="19">
        <v>0</v>
      </c>
      <c r="F6" s="20">
        <f t="shared" ref="F6:F31" si="0">E6+D6+C6</f>
        <v>0</v>
      </c>
      <c r="G6" s="18">
        <v>0</v>
      </c>
      <c r="H6" s="19">
        <v>0</v>
      </c>
      <c r="I6" s="19">
        <v>0</v>
      </c>
      <c r="J6" s="19">
        <v>0</v>
      </c>
      <c r="K6" s="20">
        <f t="shared" ref="K6:K31" si="1">G6+H6+I6+J6</f>
        <v>0</v>
      </c>
      <c r="L6" s="21">
        <v>0</v>
      </c>
      <c r="M6" s="22">
        <f>K6-F6+L6</f>
        <v>0</v>
      </c>
      <c r="N6" s="23">
        <f t="shared" ref="N6:N30" si="2">M6+B6</f>
        <v>111</v>
      </c>
      <c r="O6" s="1"/>
      <c r="P6" s="24"/>
    </row>
    <row r="7" spans="1:16" ht="15.75" x14ac:dyDescent="0.25">
      <c r="A7" s="25" t="s">
        <v>32</v>
      </c>
      <c r="B7" s="26">
        <v>1184</v>
      </c>
      <c r="C7" s="27">
        <v>2</v>
      </c>
      <c r="D7" s="28">
        <v>0</v>
      </c>
      <c r="E7" s="28">
        <v>0</v>
      </c>
      <c r="F7" s="29">
        <f t="shared" si="0"/>
        <v>2</v>
      </c>
      <c r="G7" s="27">
        <v>0</v>
      </c>
      <c r="H7" s="28">
        <v>0</v>
      </c>
      <c r="I7" s="28">
        <v>0</v>
      </c>
      <c r="J7" s="28">
        <v>0</v>
      </c>
      <c r="K7" s="29">
        <f t="shared" si="1"/>
        <v>0</v>
      </c>
      <c r="L7" s="30">
        <v>0</v>
      </c>
      <c r="M7" s="31">
        <f t="shared" ref="M7:M31" si="3">K7-F7+L7</f>
        <v>-2</v>
      </c>
      <c r="N7" s="32">
        <f t="shared" si="2"/>
        <v>1182</v>
      </c>
      <c r="O7" s="1"/>
      <c r="P7" s="24"/>
    </row>
    <row r="8" spans="1:16" ht="15.75" x14ac:dyDescent="0.25">
      <c r="A8" s="25" t="s">
        <v>33</v>
      </c>
      <c r="B8" s="26">
        <v>1744</v>
      </c>
      <c r="C8" s="27">
        <v>2</v>
      </c>
      <c r="D8" s="28">
        <v>1</v>
      </c>
      <c r="E8" s="28">
        <v>0</v>
      </c>
      <c r="F8" s="29">
        <f t="shared" si="0"/>
        <v>3</v>
      </c>
      <c r="G8" s="27">
        <v>3</v>
      </c>
      <c r="H8" s="28">
        <v>0</v>
      </c>
      <c r="I8" s="28">
        <v>6</v>
      </c>
      <c r="J8" s="28">
        <v>0</v>
      </c>
      <c r="K8" s="29">
        <f t="shared" si="1"/>
        <v>9</v>
      </c>
      <c r="L8" s="30">
        <v>0</v>
      </c>
      <c r="M8" s="31">
        <f t="shared" si="3"/>
        <v>6</v>
      </c>
      <c r="N8" s="32">
        <f t="shared" si="2"/>
        <v>1750</v>
      </c>
      <c r="O8" s="1"/>
      <c r="P8" s="24"/>
    </row>
    <row r="9" spans="1:16" ht="15.75" x14ac:dyDescent="0.25">
      <c r="A9" s="25" t="s">
        <v>34</v>
      </c>
      <c r="B9" s="26">
        <v>445</v>
      </c>
      <c r="C9" s="27">
        <v>0</v>
      </c>
      <c r="D9" s="28">
        <v>0</v>
      </c>
      <c r="E9" s="28">
        <v>0</v>
      </c>
      <c r="F9" s="29">
        <f t="shared" si="0"/>
        <v>0</v>
      </c>
      <c r="G9" s="27">
        <v>0</v>
      </c>
      <c r="H9" s="28">
        <v>0</v>
      </c>
      <c r="I9" s="28">
        <v>0</v>
      </c>
      <c r="J9" s="28">
        <v>1</v>
      </c>
      <c r="K9" s="29">
        <f t="shared" si="1"/>
        <v>1</v>
      </c>
      <c r="L9" s="30">
        <v>0</v>
      </c>
      <c r="M9" s="31">
        <f t="shared" si="3"/>
        <v>1</v>
      </c>
      <c r="N9" s="32">
        <f t="shared" si="2"/>
        <v>446</v>
      </c>
      <c r="O9" s="1"/>
      <c r="P9" s="24"/>
    </row>
    <row r="10" spans="1:16" ht="15.75" x14ac:dyDescent="0.25">
      <c r="A10" s="25" t="s">
        <v>35</v>
      </c>
      <c r="B10" s="26">
        <v>811</v>
      </c>
      <c r="C10" s="27">
        <v>1</v>
      </c>
      <c r="D10" s="28">
        <v>3</v>
      </c>
      <c r="E10" s="28">
        <v>0</v>
      </c>
      <c r="F10" s="29">
        <f t="shared" si="0"/>
        <v>4</v>
      </c>
      <c r="G10" s="27">
        <v>92</v>
      </c>
      <c r="H10" s="28">
        <v>0</v>
      </c>
      <c r="I10" s="28">
        <v>1</v>
      </c>
      <c r="J10" s="28">
        <v>2</v>
      </c>
      <c r="K10" s="29">
        <f t="shared" si="1"/>
        <v>95</v>
      </c>
      <c r="L10" s="30">
        <v>0</v>
      </c>
      <c r="M10" s="31">
        <f t="shared" si="3"/>
        <v>91</v>
      </c>
      <c r="N10" s="32">
        <f t="shared" si="2"/>
        <v>902</v>
      </c>
      <c r="O10" s="1"/>
      <c r="P10" s="24"/>
    </row>
    <row r="11" spans="1:16" ht="15.75" x14ac:dyDescent="0.25">
      <c r="A11" s="25" t="s">
        <v>36</v>
      </c>
      <c r="B11" s="26">
        <v>7456</v>
      </c>
      <c r="C11" s="27">
        <v>14</v>
      </c>
      <c r="D11" s="28">
        <v>2</v>
      </c>
      <c r="E11" s="28">
        <v>1</v>
      </c>
      <c r="F11" s="29">
        <f t="shared" si="0"/>
        <v>17</v>
      </c>
      <c r="G11" s="27">
        <v>0</v>
      </c>
      <c r="H11" s="28">
        <v>0</v>
      </c>
      <c r="I11" s="28">
        <v>0</v>
      </c>
      <c r="J11" s="28">
        <v>0</v>
      </c>
      <c r="K11" s="29">
        <f t="shared" si="1"/>
        <v>0</v>
      </c>
      <c r="L11" s="30">
        <v>0</v>
      </c>
      <c r="M11" s="31">
        <f t="shared" si="3"/>
        <v>-17</v>
      </c>
      <c r="N11" s="32">
        <f t="shared" si="2"/>
        <v>7439</v>
      </c>
      <c r="O11" s="1"/>
      <c r="P11" s="24"/>
    </row>
    <row r="12" spans="1:16" ht="15.75" x14ac:dyDescent="0.25">
      <c r="A12" s="25" t="s">
        <v>37</v>
      </c>
      <c r="B12" s="26">
        <v>88058</v>
      </c>
      <c r="C12" s="27">
        <v>121</v>
      </c>
      <c r="D12" s="28">
        <v>2</v>
      </c>
      <c r="E12" s="28">
        <v>0</v>
      </c>
      <c r="F12" s="29">
        <f t="shared" si="0"/>
        <v>123</v>
      </c>
      <c r="G12" s="27">
        <v>118</v>
      </c>
      <c r="H12" s="28">
        <v>0</v>
      </c>
      <c r="I12" s="28">
        <v>2</v>
      </c>
      <c r="J12" s="28">
        <v>8</v>
      </c>
      <c r="K12" s="29">
        <f t="shared" si="1"/>
        <v>128</v>
      </c>
      <c r="L12" s="30">
        <v>2</v>
      </c>
      <c r="M12" s="31">
        <f t="shared" si="3"/>
        <v>7</v>
      </c>
      <c r="N12" s="32">
        <f t="shared" si="2"/>
        <v>88065</v>
      </c>
      <c r="O12" s="1"/>
      <c r="P12" s="24"/>
    </row>
    <row r="13" spans="1:16" ht="15.75" x14ac:dyDescent="0.25">
      <c r="A13" s="25" t="s">
        <v>38</v>
      </c>
      <c r="B13" s="26">
        <v>1669</v>
      </c>
      <c r="C13" s="27">
        <v>5</v>
      </c>
      <c r="D13" s="28">
        <v>1</v>
      </c>
      <c r="E13" s="28">
        <v>0</v>
      </c>
      <c r="F13" s="29">
        <f t="shared" si="0"/>
        <v>6</v>
      </c>
      <c r="G13" s="27">
        <v>0</v>
      </c>
      <c r="H13" s="28">
        <v>0</v>
      </c>
      <c r="I13" s="28">
        <v>0</v>
      </c>
      <c r="J13" s="28">
        <v>0</v>
      </c>
      <c r="K13" s="29">
        <f t="shared" si="1"/>
        <v>0</v>
      </c>
      <c r="L13" s="30">
        <v>1</v>
      </c>
      <c r="M13" s="31">
        <f t="shared" si="3"/>
        <v>-5</v>
      </c>
      <c r="N13" s="32">
        <f t="shared" si="2"/>
        <v>1664</v>
      </c>
      <c r="O13" s="1"/>
      <c r="P13" s="24"/>
    </row>
    <row r="14" spans="1:16" ht="15.75" x14ac:dyDescent="0.25">
      <c r="A14" s="25" t="s">
        <v>39</v>
      </c>
      <c r="B14" s="26">
        <v>177499</v>
      </c>
      <c r="C14" s="27">
        <v>174</v>
      </c>
      <c r="D14" s="28">
        <v>59</v>
      </c>
      <c r="E14" s="28">
        <v>5</v>
      </c>
      <c r="F14" s="29">
        <f t="shared" si="0"/>
        <v>238</v>
      </c>
      <c r="G14" s="27">
        <v>41</v>
      </c>
      <c r="H14" s="28">
        <v>0</v>
      </c>
      <c r="I14" s="28">
        <v>57</v>
      </c>
      <c r="J14" s="28">
        <v>17</v>
      </c>
      <c r="K14" s="29">
        <f t="shared" si="1"/>
        <v>115</v>
      </c>
      <c r="L14" s="30">
        <v>9</v>
      </c>
      <c r="M14" s="31">
        <f t="shared" si="3"/>
        <v>-114</v>
      </c>
      <c r="N14" s="32">
        <f t="shared" si="2"/>
        <v>177385</v>
      </c>
      <c r="O14" s="1"/>
      <c r="P14" s="24"/>
    </row>
    <row r="15" spans="1:16" ht="15.75" x14ac:dyDescent="0.25">
      <c r="A15" s="25" t="s">
        <v>40</v>
      </c>
      <c r="B15" s="26">
        <v>820</v>
      </c>
      <c r="C15" s="27">
        <v>4</v>
      </c>
      <c r="D15" s="28">
        <v>2</v>
      </c>
      <c r="E15" s="28">
        <v>0</v>
      </c>
      <c r="F15" s="29">
        <f t="shared" si="0"/>
        <v>6</v>
      </c>
      <c r="G15" s="27">
        <v>0</v>
      </c>
      <c r="H15" s="28">
        <v>0</v>
      </c>
      <c r="I15" s="28">
        <v>1</v>
      </c>
      <c r="J15" s="28">
        <v>0</v>
      </c>
      <c r="K15" s="29">
        <f t="shared" si="1"/>
        <v>1</v>
      </c>
      <c r="L15" s="30">
        <v>0</v>
      </c>
      <c r="M15" s="31">
        <f t="shared" si="3"/>
        <v>-5</v>
      </c>
      <c r="N15" s="32">
        <f t="shared" si="2"/>
        <v>815</v>
      </c>
      <c r="O15" s="1"/>
      <c r="P15" s="24"/>
    </row>
    <row r="16" spans="1:16" ht="15.75" x14ac:dyDescent="0.25">
      <c r="A16" s="25" t="s">
        <v>41</v>
      </c>
      <c r="B16" s="26">
        <v>15699</v>
      </c>
      <c r="C16" s="27">
        <v>212</v>
      </c>
      <c r="D16" s="28">
        <v>1</v>
      </c>
      <c r="E16" s="28">
        <v>7</v>
      </c>
      <c r="F16" s="29">
        <f t="shared" si="0"/>
        <v>220</v>
      </c>
      <c r="G16" s="27">
        <v>6</v>
      </c>
      <c r="H16" s="28">
        <v>0</v>
      </c>
      <c r="I16" s="28">
        <v>0</v>
      </c>
      <c r="J16" s="28">
        <v>3</v>
      </c>
      <c r="K16" s="29">
        <f t="shared" si="1"/>
        <v>9</v>
      </c>
      <c r="L16" s="30">
        <v>0</v>
      </c>
      <c r="M16" s="31">
        <f t="shared" si="3"/>
        <v>-211</v>
      </c>
      <c r="N16" s="32">
        <f t="shared" si="2"/>
        <v>15488</v>
      </c>
      <c r="O16" s="1"/>
      <c r="P16" s="24"/>
    </row>
    <row r="17" spans="1:16" ht="15.75" x14ac:dyDescent="0.25">
      <c r="A17" s="25" t="s">
        <v>42</v>
      </c>
      <c r="B17" s="26">
        <v>2013</v>
      </c>
      <c r="C17" s="27">
        <v>31</v>
      </c>
      <c r="D17" s="28">
        <v>0</v>
      </c>
      <c r="E17" s="28">
        <v>0</v>
      </c>
      <c r="F17" s="29">
        <f t="shared" si="0"/>
        <v>31</v>
      </c>
      <c r="G17" s="27">
        <v>0</v>
      </c>
      <c r="H17" s="28">
        <v>0</v>
      </c>
      <c r="I17" s="28">
        <v>2</v>
      </c>
      <c r="J17" s="28">
        <v>0</v>
      </c>
      <c r="K17" s="29">
        <f t="shared" si="1"/>
        <v>2</v>
      </c>
      <c r="L17" s="30">
        <v>0</v>
      </c>
      <c r="M17" s="31">
        <f t="shared" si="3"/>
        <v>-29</v>
      </c>
      <c r="N17" s="32">
        <f t="shared" si="2"/>
        <v>1984</v>
      </c>
      <c r="O17" s="1"/>
      <c r="P17" s="24"/>
    </row>
    <row r="18" spans="1:16" ht="15.75" x14ac:dyDescent="0.25">
      <c r="A18" s="25" t="s">
        <v>43</v>
      </c>
      <c r="B18" s="26">
        <v>77878</v>
      </c>
      <c r="C18" s="27">
        <v>171</v>
      </c>
      <c r="D18" s="28">
        <v>7</v>
      </c>
      <c r="E18" s="28">
        <v>2</v>
      </c>
      <c r="F18" s="29">
        <f t="shared" si="0"/>
        <v>180</v>
      </c>
      <c r="G18" s="27">
        <v>13</v>
      </c>
      <c r="H18" s="28">
        <v>4</v>
      </c>
      <c r="I18" s="28">
        <v>8</v>
      </c>
      <c r="J18" s="28">
        <v>6</v>
      </c>
      <c r="K18" s="29">
        <f t="shared" si="1"/>
        <v>31</v>
      </c>
      <c r="L18" s="30">
        <v>-3</v>
      </c>
      <c r="M18" s="31">
        <f t="shared" si="3"/>
        <v>-152</v>
      </c>
      <c r="N18" s="32">
        <f t="shared" si="2"/>
        <v>77726</v>
      </c>
      <c r="O18" s="1"/>
      <c r="P18" s="24"/>
    </row>
    <row r="19" spans="1:16" ht="15.75" x14ac:dyDescent="0.25">
      <c r="A19" s="25" t="s">
        <v>44</v>
      </c>
      <c r="B19" s="26">
        <v>4565</v>
      </c>
      <c r="C19" s="27">
        <v>10</v>
      </c>
      <c r="D19" s="28">
        <v>3</v>
      </c>
      <c r="E19" s="28">
        <v>0</v>
      </c>
      <c r="F19" s="29">
        <f t="shared" si="0"/>
        <v>13</v>
      </c>
      <c r="G19" s="27">
        <v>7</v>
      </c>
      <c r="H19" s="28">
        <v>0</v>
      </c>
      <c r="I19" s="28">
        <v>1</v>
      </c>
      <c r="J19" s="28">
        <v>1</v>
      </c>
      <c r="K19" s="29">
        <f t="shared" si="1"/>
        <v>9</v>
      </c>
      <c r="L19" s="30">
        <v>0</v>
      </c>
      <c r="M19" s="31">
        <f t="shared" si="3"/>
        <v>-4</v>
      </c>
      <c r="N19" s="32">
        <f t="shared" si="2"/>
        <v>4561</v>
      </c>
      <c r="O19" s="1"/>
      <c r="P19" s="24"/>
    </row>
    <row r="20" spans="1:16" ht="15.75" x14ac:dyDescent="0.25">
      <c r="A20" s="25" t="s">
        <v>45</v>
      </c>
      <c r="B20" s="26">
        <v>652</v>
      </c>
      <c r="C20" s="27">
        <v>0</v>
      </c>
      <c r="D20" s="28">
        <v>0</v>
      </c>
      <c r="E20" s="28">
        <v>0</v>
      </c>
      <c r="F20" s="29">
        <f t="shared" si="0"/>
        <v>0</v>
      </c>
      <c r="G20" s="27">
        <v>0</v>
      </c>
      <c r="H20" s="28">
        <v>0</v>
      </c>
      <c r="I20" s="28">
        <v>0</v>
      </c>
      <c r="J20" s="28">
        <v>0</v>
      </c>
      <c r="K20" s="29">
        <f t="shared" si="1"/>
        <v>0</v>
      </c>
      <c r="L20" s="30">
        <v>0</v>
      </c>
      <c r="M20" s="31">
        <f t="shared" si="3"/>
        <v>0</v>
      </c>
      <c r="N20" s="32">
        <f t="shared" si="2"/>
        <v>652</v>
      </c>
      <c r="O20" s="1"/>
      <c r="P20" s="24"/>
    </row>
    <row r="21" spans="1:16" ht="15.75" x14ac:dyDescent="0.25">
      <c r="A21" s="25" t="s">
        <v>46</v>
      </c>
      <c r="B21" s="26">
        <v>15213</v>
      </c>
      <c r="C21" s="27">
        <v>23</v>
      </c>
      <c r="D21" s="28">
        <v>6</v>
      </c>
      <c r="E21" s="28">
        <v>0</v>
      </c>
      <c r="F21" s="29">
        <f t="shared" si="0"/>
        <v>29</v>
      </c>
      <c r="G21" s="27">
        <v>38</v>
      </c>
      <c r="H21" s="28">
        <v>1</v>
      </c>
      <c r="I21" s="28">
        <v>20</v>
      </c>
      <c r="J21" s="28">
        <v>2</v>
      </c>
      <c r="K21" s="29">
        <f t="shared" si="1"/>
        <v>61</v>
      </c>
      <c r="L21" s="30">
        <v>0</v>
      </c>
      <c r="M21" s="31">
        <f t="shared" si="3"/>
        <v>32</v>
      </c>
      <c r="N21" s="32">
        <f t="shared" si="2"/>
        <v>15245</v>
      </c>
      <c r="O21" s="1"/>
      <c r="P21" s="24"/>
    </row>
    <row r="22" spans="1:16" ht="15.75" x14ac:dyDescent="0.25">
      <c r="A22" s="25" t="s">
        <v>47</v>
      </c>
      <c r="B22" s="26">
        <v>16961</v>
      </c>
      <c r="C22" s="27">
        <v>47</v>
      </c>
      <c r="D22" s="28">
        <v>13</v>
      </c>
      <c r="E22" s="28">
        <v>2</v>
      </c>
      <c r="F22" s="29">
        <f t="shared" si="0"/>
        <v>62</v>
      </c>
      <c r="G22" s="27">
        <v>21</v>
      </c>
      <c r="H22" s="28">
        <v>0</v>
      </c>
      <c r="I22" s="28">
        <v>6</v>
      </c>
      <c r="J22" s="28">
        <v>2</v>
      </c>
      <c r="K22" s="29">
        <f t="shared" si="1"/>
        <v>29</v>
      </c>
      <c r="L22" s="30">
        <v>3</v>
      </c>
      <c r="M22" s="31">
        <f t="shared" si="3"/>
        <v>-30</v>
      </c>
      <c r="N22" s="32">
        <f t="shared" si="2"/>
        <v>16931</v>
      </c>
      <c r="O22" s="1"/>
      <c r="P22" s="24"/>
    </row>
    <row r="23" spans="1:16" ht="15.75" x14ac:dyDescent="0.25">
      <c r="A23" s="25" t="s">
        <v>48</v>
      </c>
      <c r="B23" s="26">
        <v>132</v>
      </c>
      <c r="C23" s="27">
        <v>1</v>
      </c>
      <c r="D23" s="28">
        <v>0</v>
      </c>
      <c r="E23" s="28">
        <v>0</v>
      </c>
      <c r="F23" s="29">
        <f t="shared" si="0"/>
        <v>1</v>
      </c>
      <c r="G23" s="27">
        <v>0</v>
      </c>
      <c r="H23" s="28">
        <v>0</v>
      </c>
      <c r="I23" s="28">
        <v>0</v>
      </c>
      <c r="J23" s="28">
        <v>0</v>
      </c>
      <c r="K23" s="29">
        <f t="shared" si="1"/>
        <v>0</v>
      </c>
      <c r="L23" s="30">
        <v>0</v>
      </c>
      <c r="M23" s="31">
        <f t="shared" si="3"/>
        <v>-1</v>
      </c>
      <c r="N23" s="32">
        <f t="shared" si="2"/>
        <v>131</v>
      </c>
      <c r="O23" s="1"/>
      <c r="P23" s="24"/>
    </row>
    <row r="24" spans="1:16" ht="15.75" x14ac:dyDescent="0.25">
      <c r="A24" s="25" t="s">
        <v>49</v>
      </c>
      <c r="B24" s="26">
        <v>8151</v>
      </c>
      <c r="C24" s="27">
        <v>13</v>
      </c>
      <c r="D24" s="28">
        <v>1</v>
      </c>
      <c r="E24" s="28">
        <v>0</v>
      </c>
      <c r="F24" s="29">
        <f t="shared" si="0"/>
        <v>14</v>
      </c>
      <c r="G24" s="27">
        <v>0</v>
      </c>
      <c r="H24" s="28">
        <v>0</v>
      </c>
      <c r="I24" s="28">
        <v>0</v>
      </c>
      <c r="J24" s="28">
        <v>0</v>
      </c>
      <c r="K24" s="29">
        <f t="shared" si="1"/>
        <v>0</v>
      </c>
      <c r="L24" s="30">
        <v>0</v>
      </c>
      <c r="M24" s="31">
        <f t="shared" si="3"/>
        <v>-14</v>
      </c>
      <c r="N24" s="32">
        <f t="shared" si="2"/>
        <v>8137</v>
      </c>
      <c r="O24" s="1"/>
      <c r="P24" s="24"/>
    </row>
    <row r="25" spans="1:16" ht="15.75" x14ac:dyDescent="0.25">
      <c r="A25" s="25" t="s">
        <v>50</v>
      </c>
      <c r="B25" s="26">
        <v>62823</v>
      </c>
      <c r="C25" s="27">
        <v>40</v>
      </c>
      <c r="D25" s="28">
        <v>27</v>
      </c>
      <c r="E25" s="28">
        <v>0</v>
      </c>
      <c r="F25" s="29">
        <f t="shared" si="0"/>
        <v>67</v>
      </c>
      <c r="G25" s="27">
        <v>62</v>
      </c>
      <c r="H25" s="28">
        <v>0</v>
      </c>
      <c r="I25" s="28">
        <v>29</v>
      </c>
      <c r="J25" s="28">
        <v>1</v>
      </c>
      <c r="K25" s="29">
        <f t="shared" si="1"/>
        <v>92</v>
      </c>
      <c r="L25" s="30">
        <v>1</v>
      </c>
      <c r="M25" s="31">
        <f t="shared" si="3"/>
        <v>26</v>
      </c>
      <c r="N25" s="32">
        <f t="shared" si="2"/>
        <v>62849</v>
      </c>
      <c r="O25" s="1"/>
      <c r="P25" s="24"/>
    </row>
    <row r="26" spans="1:16" ht="15.75" x14ac:dyDescent="0.25">
      <c r="A26" s="25" t="s">
        <v>51</v>
      </c>
      <c r="B26" s="26">
        <v>2139</v>
      </c>
      <c r="C26" s="27">
        <v>5</v>
      </c>
      <c r="D26" s="28">
        <v>1</v>
      </c>
      <c r="E26" s="28">
        <v>0</v>
      </c>
      <c r="F26" s="29">
        <f t="shared" si="0"/>
        <v>6</v>
      </c>
      <c r="G26" s="27">
        <v>3</v>
      </c>
      <c r="H26" s="28">
        <v>0</v>
      </c>
      <c r="I26" s="28">
        <v>0</v>
      </c>
      <c r="J26" s="28">
        <v>0</v>
      </c>
      <c r="K26" s="29">
        <f t="shared" si="1"/>
        <v>3</v>
      </c>
      <c r="L26" s="30">
        <v>0</v>
      </c>
      <c r="M26" s="31">
        <f t="shared" si="3"/>
        <v>-3</v>
      </c>
      <c r="N26" s="32">
        <f t="shared" si="2"/>
        <v>2136</v>
      </c>
      <c r="O26" s="1"/>
      <c r="P26" s="24"/>
    </row>
    <row r="27" spans="1:16" ht="15.75" x14ac:dyDescent="0.25">
      <c r="A27" s="25" t="s">
        <v>52</v>
      </c>
      <c r="B27" s="26">
        <v>818</v>
      </c>
      <c r="C27" s="27">
        <v>2</v>
      </c>
      <c r="D27" s="28">
        <v>2</v>
      </c>
      <c r="E27" s="28">
        <v>0</v>
      </c>
      <c r="F27" s="29">
        <f t="shared" si="0"/>
        <v>4</v>
      </c>
      <c r="G27" s="27">
        <v>0</v>
      </c>
      <c r="H27" s="28">
        <v>0</v>
      </c>
      <c r="I27" s="28">
        <v>0</v>
      </c>
      <c r="J27" s="28">
        <v>0</v>
      </c>
      <c r="K27" s="29">
        <f t="shared" si="1"/>
        <v>0</v>
      </c>
      <c r="L27" s="30">
        <v>0</v>
      </c>
      <c r="M27" s="31">
        <f t="shared" si="3"/>
        <v>-4</v>
      </c>
      <c r="N27" s="32">
        <f t="shared" si="2"/>
        <v>814</v>
      </c>
      <c r="O27" s="1"/>
      <c r="P27" s="24"/>
    </row>
    <row r="28" spans="1:16" ht="15.75" x14ac:dyDescent="0.25">
      <c r="A28" s="25" t="s">
        <v>53</v>
      </c>
      <c r="B28" s="26">
        <v>6523</v>
      </c>
      <c r="C28" s="27">
        <v>15</v>
      </c>
      <c r="D28" s="28">
        <v>7</v>
      </c>
      <c r="E28" s="28">
        <v>0</v>
      </c>
      <c r="F28" s="29">
        <f t="shared" si="0"/>
        <v>22</v>
      </c>
      <c r="G28" s="27">
        <v>1</v>
      </c>
      <c r="H28" s="28">
        <v>0</v>
      </c>
      <c r="I28" s="28">
        <v>8</v>
      </c>
      <c r="J28" s="28">
        <v>84</v>
      </c>
      <c r="K28" s="29">
        <f t="shared" si="1"/>
        <v>93</v>
      </c>
      <c r="L28" s="30">
        <v>0</v>
      </c>
      <c r="M28" s="31">
        <f t="shared" si="3"/>
        <v>71</v>
      </c>
      <c r="N28" s="32">
        <f t="shared" si="2"/>
        <v>6594</v>
      </c>
      <c r="O28" s="1"/>
      <c r="P28" s="24"/>
    </row>
    <row r="29" spans="1:16" ht="15.75" x14ac:dyDescent="0.25">
      <c r="A29" s="25" t="s">
        <v>54</v>
      </c>
      <c r="B29" s="26">
        <v>84139</v>
      </c>
      <c r="C29" s="27">
        <v>235</v>
      </c>
      <c r="D29" s="28">
        <v>23</v>
      </c>
      <c r="E29" s="28">
        <v>16</v>
      </c>
      <c r="F29" s="29">
        <f t="shared" si="0"/>
        <v>274</v>
      </c>
      <c r="G29" s="27">
        <v>50</v>
      </c>
      <c r="H29" s="28">
        <v>0</v>
      </c>
      <c r="I29" s="28">
        <v>16</v>
      </c>
      <c r="J29" s="28">
        <v>16</v>
      </c>
      <c r="K29" s="29">
        <f t="shared" si="1"/>
        <v>82</v>
      </c>
      <c r="L29" s="30">
        <v>9</v>
      </c>
      <c r="M29" s="31">
        <f t="shared" si="3"/>
        <v>-183</v>
      </c>
      <c r="N29" s="32">
        <f t="shared" si="2"/>
        <v>83956</v>
      </c>
      <c r="O29" s="1"/>
      <c r="P29" s="24"/>
    </row>
    <row r="30" spans="1:16" ht="15.75" x14ac:dyDescent="0.25">
      <c r="A30" s="33" t="s">
        <v>55</v>
      </c>
      <c r="B30" s="26">
        <v>18767</v>
      </c>
      <c r="C30" s="34">
        <v>98</v>
      </c>
      <c r="D30" s="35">
        <v>151</v>
      </c>
      <c r="E30" s="35">
        <v>0</v>
      </c>
      <c r="F30" s="29">
        <f t="shared" si="0"/>
        <v>249</v>
      </c>
      <c r="G30" s="34">
        <v>0</v>
      </c>
      <c r="H30" s="35">
        <v>0</v>
      </c>
      <c r="I30" s="35">
        <v>33</v>
      </c>
      <c r="J30" s="35">
        <v>0</v>
      </c>
      <c r="K30" s="29">
        <f t="shared" si="1"/>
        <v>33</v>
      </c>
      <c r="L30" s="30">
        <v>18</v>
      </c>
      <c r="M30" s="31">
        <f t="shared" si="3"/>
        <v>-198</v>
      </c>
      <c r="N30" s="32">
        <f t="shared" si="2"/>
        <v>18569</v>
      </c>
      <c r="O30" s="1"/>
      <c r="P30" s="24"/>
    </row>
    <row r="31" spans="1:16" ht="16.5" thickBot="1" x14ac:dyDescent="0.3">
      <c r="A31" s="33" t="s">
        <v>56</v>
      </c>
      <c r="B31" s="26">
        <v>807</v>
      </c>
      <c r="C31" s="36">
        <v>2</v>
      </c>
      <c r="D31" s="37">
        <v>126</v>
      </c>
      <c r="E31" s="37"/>
      <c r="F31" s="38">
        <f t="shared" si="0"/>
        <v>128</v>
      </c>
      <c r="G31" s="34"/>
      <c r="H31" s="35"/>
      <c r="I31" s="35">
        <v>137</v>
      </c>
      <c r="J31" s="35"/>
      <c r="K31" s="29">
        <f t="shared" si="1"/>
        <v>137</v>
      </c>
      <c r="L31" s="30">
        <v>-1</v>
      </c>
      <c r="M31" s="31">
        <f t="shared" si="3"/>
        <v>8</v>
      </c>
      <c r="N31" s="32">
        <f>B31+M31</f>
        <v>815</v>
      </c>
      <c r="O31" s="1"/>
      <c r="P31" s="24"/>
    </row>
    <row r="32" spans="1:16" ht="21.75" thickBot="1" x14ac:dyDescent="0.4">
      <c r="A32" s="39" t="s">
        <v>57</v>
      </c>
      <c r="B32" s="40">
        <f>SUM(B6:B31)</f>
        <v>597077</v>
      </c>
      <c r="C32" s="41">
        <f>SUM(C6:C31)</f>
        <v>1228</v>
      </c>
      <c r="D32" s="42">
        <f t="shared" ref="D32:N32" si="4">SUM(D6:D31)</f>
        <v>438</v>
      </c>
      <c r="E32" s="42">
        <f t="shared" si="4"/>
        <v>33</v>
      </c>
      <c r="F32" s="43">
        <f t="shared" si="4"/>
        <v>1699</v>
      </c>
      <c r="G32" s="41">
        <f t="shared" si="4"/>
        <v>455</v>
      </c>
      <c r="H32" s="42">
        <f t="shared" si="4"/>
        <v>5</v>
      </c>
      <c r="I32" s="42">
        <f t="shared" si="4"/>
        <v>327</v>
      </c>
      <c r="J32" s="42">
        <f t="shared" si="4"/>
        <v>143</v>
      </c>
      <c r="K32" s="43">
        <f t="shared" si="4"/>
        <v>930</v>
      </c>
      <c r="L32" s="44">
        <f t="shared" si="4"/>
        <v>39</v>
      </c>
      <c r="M32" s="45">
        <f t="shared" si="4"/>
        <v>-730</v>
      </c>
      <c r="N32" s="40">
        <f t="shared" si="4"/>
        <v>596347</v>
      </c>
      <c r="O32" s="1"/>
      <c r="P32" s="1"/>
    </row>
    <row r="33" spans="1:16" ht="35.25" customHeight="1" x14ac:dyDescent="0.2">
      <c r="A33" s="50"/>
      <c r="B33" s="50"/>
      <c r="C33" s="50"/>
      <c r="D33" s="50"/>
      <c r="E33" s="50"/>
      <c r="F33" s="50"/>
      <c r="G33" s="50"/>
      <c r="H33" s="50"/>
      <c r="I33" s="50"/>
      <c r="J33" s="50"/>
      <c r="K33" s="50"/>
      <c r="L33" s="50"/>
      <c r="M33" s="50"/>
      <c r="N33" s="50"/>
      <c r="O33" s="1"/>
      <c r="P33" s="1"/>
    </row>
    <row r="34" spans="1:16" ht="35.1" customHeight="1" x14ac:dyDescent="0.2">
      <c r="A34" s="48" t="s">
        <v>58</v>
      </c>
      <c r="B34" s="49"/>
      <c r="C34" s="49"/>
      <c r="D34" s="49"/>
      <c r="E34" s="49"/>
      <c r="F34" s="49"/>
      <c r="G34" s="49"/>
      <c r="H34" s="49"/>
      <c r="I34" s="49"/>
      <c r="J34" s="49"/>
      <c r="K34" s="49"/>
      <c r="L34" s="49"/>
      <c r="M34" s="49"/>
      <c r="N34" s="49"/>
      <c r="O34" s="1"/>
      <c r="P34" s="1"/>
    </row>
    <row r="35" spans="1:16" ht="24.95" customHeight="1" x14ac:dyDescent="0.2">
      <c r="A35" s="48" t="s">
        <v>59</v>
      </c>
      <c r="B35" s="49"/>
      <c r="C35" s="49"/>
      <c r="D35" s="49"/>
      <c r="E35" s="49"/>
      <c r="F35" s="49"/>
      <c r="G35" s="49"/>
      <c r="H35" s="49"/>
      <c r="I35" s="49"/>
      <c r="J35" s="49"/>
      <c r="K35" s="49"/>
      <c r="L35" s="49"/>
      <c r="M35" s="49"/>
      <c r="N35" s="49"/>
      <c r="O35" s="1"/>
      <c r="P35" s="1"/>
    </row>
    <row r="36" spans="1:16" ht="24.95" customHeight="1" x14ac:dyDescent="0.2">
      <c r="A36" s="48" t="s">
        <v>60</v>
      </c>
      <c r="B36" s="49"/>
      <c r="C36" s="49"/>
      <c r="D36" s="49"/>
      <c r="E36" s="49"/>
      <c r="F36" s="49"/>
      <c r="G36" s="49"/>
      <c r="H36" s="49"/>
      <c r="I36" s="49"/>
      <c r="J36" s="49"/>
      <c r="K36" s="49"/>
      <c r="L36" s="49"/>
      <c r="M36" s="49"/>
      <c r="N36" s="49"/>
      <c r="O36" s="1"/>
      <c r="P36" s="1"/>
    </row>
    <row r="37" spans="1:16" ht="24.95" customHeight="1" x14ac:dyDescent="0.2">
      <c r="A37" s="48" t="s">
        <v>61</v>
      </c>
      <c r="B37" s="49"/>
      <c r="C37" s="49"/>
      <c r="D37" s="49"/>
      <c r="E37" s="49"/>
      <c r="F37" s="49"/>
      <c r="G37" s="49"/>
      <c r="H37" s="49"/>
      <c r="I37" s="49"/>
      <c r="J37" s="49"/>
      <c r="K37" s="49"/>
      <c r="L37" s="49"/>
      <c r="M37" s="49"/>
      <c r="N37" s="49"/>
      <c r="O37" s="1"/>
      <c r="P37" s="1"/>
    </row>
    <row r="38" spans="1:16" ht="24.95" customHeight="1" x14ac:dyDescent="0.2">
      <c r="A38" s="48" t="s">
        <v>62</v>
      </c>
      <c r="B38" s="49"/>
      <c r="C38" s="49"/>
      <c r="D38" s="49"/>
      <c r="E38" s="49"/>
      <c r="F38" s="49"/>
      <c r="G38" s="49"/>
      <c r="H38" s="49"/>
      <c r="I38" s="49"/>
      <c r="J38" s="49"/>
      <c r="K38" s="49"/>
      <c r="L38" s="49"/>
      <c r="M38" s="49"/>
      <c r="N38" s="49"/>
      <c r="O38" s="1"/>
      <c r="P38" s="1"/>
    </row>
    <row r="39" spans="1:16" ht="24.95" customHeight="1" x14ac:dyDescent="0.2">
      <c r="A39" s="48" t="s">
        <v>63</v>
      </c>
      <c r="B39" s="49"/>
      <c r="C39" s="49"/>
      <c r="D39" s="49"/>
      <c r="E39" s="49"/>
      <c r="F39" s="49"/>
      <c r="G39" s="49"/>
      <c r="H39" s="49"/>
      <c r="I39" s="49"/>
      <c r="J39" s="49"/>
      <c r="K39" s="49"/>
      <c r="L39" s="49"/>
      <c r="M39" s="49"/>
      <c r="N39" s="49"/>
      <c r="O39" s="1"/>
      <c r="P39" s="1"/>
    </row>
    <row r="40" spans="1:16" ht="24" customHeight="1" x14ac:dyDescent="0.2">
      <c r="A40" s="48"/>
      <c r="B40" s="49"/>
      <c r="C40" s="49"/>
      <c r="D40" s="49"/>
      <c r="E40" s="49"/>
      <c r="F40" s="49"/>
      <c r="G40" s="49"/>
      <c r="H40" s="49"/>
      <c r="I40" s="49"/>
      <c r="J40" s="49"/>
      <c r="K40" s="49"/>
      <c r="L40" s="49"/>
      <c r="M40" s="49"/>
      <c r="N40" s="49"/>
      <c r="O40" s="1"/>
      <c r="P40" s="1"/>
    </row>
    <row r="41" spans="1:16" ht="35.1" customHeight="1" x14ac:dyDescent="0.2">
      <c r="A41" s="48" t="s">
        <v>64</v>
      </c>
      <c r="B41" s="49"/>
      <c r="C41" s="49"/>
      <c r="D41" s="49"/>
      <c r="E41" s="49"/>
      <c r="F41" s="49"/>
      <c r="G41" s="49"/>
      <c r="H41" s="49"/>
      <c r="I41" s="49"/>
      <c r="J41" s="49"/>
      <c r="K41" s="49"/>
      <c r="L41" s="49"/>
      <c r="M41" s="49"/>
      <c r="N41" s="49"/>
      <c r="O41" s="1"/>
      <c r="P41" s="1"/>
    </row>
    <row r="42" spans="1:16" ht="24.95" customHeight="1" x14ac:dyDescent="0.2">
      <c r="A42" s="48" t="s">
        <v>65</v>
      </c>
      <c r="B42" s="49"/>
      <c r="C42" s="49"/>
      <c r="D42" s="49"/>
      <c r="E42" s="49"/>
      <c r="F42" s="49"/>
      <c r="G42" s="49"/>
      <c r="H42" s="49"/>
      <c r="I42" s="49"/>
      <c r="J42" s="49"/>
      <c r="K42" s="49"/>
      <c r="L42" s="49"/>
      <c r="M42" s="49"/>
      <c r="N42" s="49"/>
      <c r="O42" s="1"/>
      <c r="P42" s="1"/>
    </row>
    <row r="43" spans="1:16" ht="24.95" customHeight="1" x14ac:dyDescent="0.2">
      <c r="A43" s="48" t="s">
        <v>66</v>
      </c>
      <c r="B43" s="49"/>
      <c r="C43" s="49"/>
      <c r="D43" s="49"/>
      <c r="E43" s="49"/>
      <c r="F43" s="49"/>
      <c r="G43" s="49"/>
      <c r="H43" s="49"/>
      <c r="I43" s="49"/>
      <c r="J43" s="49"/>
      <c r="K43" s="49"/>
      <c r="L43" s="49"/>
      <c r="M43" s="49"/>
      <c r="N43" s="49"/>
      <c r="O43" s="1"/>
      <c r="P43" s="1"/>
    </row>
    <row r="44" spans="1:16" ht="24.95" customHeight="1" x14ac:dyDescent="0.2">
      <c r="A44" s="48" t="s">
        <v>67</v>
      </c>
      <c r="B44" s="49"/>
      <c r="C44" s="49"/>
      <c r="D44" s="49"/>
      <c r="E44" s="49"/>
      <c r="F44" s="49"/>
      <c r="G44" s="49"/>
      <c r="H44" s="49"/>
      <c r="I44" s="49"/>
      <c r="J44" s="49"/>
      <c r="K44" s="49"/>
      <c r="L44" s="49"/>
      <c r="M44" s="49"/>
      <c r="N44" s="49"/>
      <c r="O44" s="1"/>
      <c r="P44" s="1"/>
    </row>
    <row r="45" spans="1:16" ht="39" customHeight="1" x14ac:dyDescent="0.2">
      <c r="A45" s="48" t="s">
        <v>68</v>
      </c>
      <c r="B45" s="49"/>
      <c r="C45" s="49"/>
      <c r="D45" s="49"/>
      <c r="E45" s="49"/>
      <c r="F45" s="49"/>
      <c r="G45" s="49"/>
      <c r="H45" s="49"/>
      <c r="I45" s="49"/>
      <c r="J45" s="49"/>
      <c r="K45" s="49"/>
      <c r="L45" s="49"/>
      <c r="M45" s="49"/>
      <c r="N45" s="49"/>
      <c r="O45" s="1"/>
      <c r="P45" s="1"/>
    </row>
    <row r="46" spans="1:16" ht="24.95" customHeight="1" x14ac:dyDescent="0.2">
      <c r="A46" s="48" t="s">
        <v>69</v>
      </c>
      <c r="B46" s="49"/>
      <c r="C46" s="49"/>
      <c r="D46" s="49"/>
      <c r="E46" s="49"/>
      <c r="F46" s="49"/>
      <c r="G46" s="49"/>
      <c r="H46" s="49"/>
      <c r="I46" s="49"/>
      <c r="J46" s="49"/>
      <c r="K46" s="49"/>
      <c r="L46" s="49"/>
      <c r="M46" s="49"/>
      <c r="N46" s="49"/>
      <c r="O46" s="1"/>
      <c r="P46" s="1"/>
    </row>
    <row r="47" spans="1:16" ht="24.95" customHeight="1" x14ac:dyDescent="0.2">
      <c r="A47" s="48" t="s">
        <v>70</v>
      </c>
      <c r="B47" s="49"/>
      <c r="C47" s="49"/>
      <c r="D47" s="49"/>
      <c r="E47" s="49"/>
      <c r="F47" s="49"/>
      <c r="G47" s="49"/>
      <c r="H47" s="49"/>
      <c r="I47" s="49"/>
      <c r="J47" s="49"/>
      <c r="K47" s="49"/>
      <c r="L47" s="49"/>
      <c r="M47" s="49"/>
      <c r="N47" s="49"/>
      <c r="O47" s="1"/>
      <c r="P47" s="1"/>
    </row>
    <row r="48" spans="1:16" ht="24.95" customHeight="1" x14ac:dyDescent="0.2">
      <c r="A48" s="48" t="s">
        <v>71</v>
      </c>
      <c r="B48" s="49"/>
      <c r="C48" s="49"/>
      <c r="D48" s="49"/>
      <c r="E48" s="49"/>
      <c r="F48" s="49"/>
      <c r="G48" s="49"/>
      <c r="H48" s="49"/>
      <c r="I48" s="49"/>
      <c r="J48" s="49"/>
      <c r="K48" s="49"/>
      <c r="L48" s="49"/>
      <c r="M48" s="49"/>
      <c r="N48" s="49"/>
      <c r="O48" s="1"/>
      <c r="P48" s="1"/>
    </row>
    <row r="49" spans="1:16" ht="24.95" customHeight="1" x14ac:dyDescent="0.2">
      <c r="A49" s="48" t="s">
        <v>72</v>
      </c>
      <c r="B49" s="49"/>
      <c r="C49" s="49"/>
      <c r="D49" s="49"/>
      <c r="E49" s="49"/>
      <c r="F49" s="49"/>
      <c r="G49" s="49"/>
      <c r="H49" s="49"/>
      <c r="I49" s="49"/>
      <c r="J49" s="49"/>
      <c r="K49" s="49"/>
      <c r="L49" s="49"/>
      <c r="M49" s="49"/>
      <c r="N49" s="49"/>
      <c r="O49" s="1"/>
      <c r="P49" s="1"/>
    </row>
    <row r="50" spans="1:16" ht="24.95" customHeight="1" x14ac:dyDescent="0.2">
      <c r="A50" s="48" t="s">
        <v>73</v>
      </c>
      <c r="B50" s="49"/>
      <c r="C50" s="49"/>
      <c r="D50" s="49"/>
      <c r="E50" s="49"/>
      <c r="F50" s="49"/>
      <c r="G50" s="49"/>
      <c r="H50" s="49"/>
      <c r="I50" s="49"/>
      <c r="J50" s="49"/>
      <c r="K50" s="49"/>
      <c r="L50" s="49"/>
      <c r="M50" s="49"/>
      <c r="N50" s="49"/>
      <c r="O50" s="1"/>
      <c r="P50" s="1"/>
    </row>
    <row r="51" spans="1:16" ht="24.95" customHeight="1" x14ac:dyDescent="0.2">
      <c r="A51" s="48" t="s">
        <v>74</v>
      </c>
      <c r="B51" s="49"/>
      <c r="C51" s="49"/>
      <c r="D51" s="49"/>
      <c r="E51" s="49"/>
      <c r="F51" s="49"/>
      <c r="G51" s="49"/>
      <c r="H51" s="49"/>
      <c r="I51" s="49"/>
      <c r="J51" s="49"/>
      <c r="K51" s="49"/>
      <c r="L51" s="49"/>
      <c r="M51" s="49"/>
      <c r="N51" s="49"/>
      <c r="O51" s="1"/>
      <c r="P51" s="1"/>
    </row>
    <row r="52" spans="1:16" ht="24.95" customHeight="1" x14ac:dyDescent="0.2">
      <c r="A52" s="48" t="s">
        <v>75</v>
      </c>
      <c r="B52" s="49"/>
      <c r="C52" s="49"/>
      <c r="D52" s="49"/>
      <c r="E52" s="49"/>
      <c r="F52" s="49"/>
      <c r="G52" s="49"/>
      <c r="H52" s="49"/>
      <c r="I52" s="49"/>
      <c r="J52" s="49"/>
      <c r="K52" s="49"/>
      <c r="L52" s="49"/>
      <c r="M52" s="49"/>
      <c r="N52" s="49"/>
      <c r="O52" s="1"/>
      <c r="P52" s="1"/>
    </row>
    <row r="53" spans="1:16" ht="24.95" customHeight="1" x14ac:dyDescent="0.2">
      <c r="A53" s="48" t="s">
        <v>76</v>
      </c>
      <c r="B53" s="49"/>
      <c r="C53" s="49"/>
      <c r="D53" s="49"/>
      <c r="E53" s="49"/>
      <c r="F53" s="49"/>
      <c r="G53" s="49"/>
      <c r="H53" s="49"/>
      <c r="I53" s="49"/>
      <c r="J53" s="49"/>
      <c r="K53" s="49"/>
      <c r="L53" s="49"/>
      <c r="M53" s="49"/>
      <c r="N53" s="49"/>
    </row>
    <row r="54" spans="1:16" ht="24.95" customHeight="1" x14ac:dyDescent="0.2">
      <c r="A54" s="48" t="s">
        <v>77</v>
      </c>
      <c r="B54" s="49"/>
      <c r="C54" s="49"/>
      <c r="D54" s="49"/>
      <c r="E54" s="49"/>
      <c r="F54" s="49"/>
      <c r="G54" s="49"/>
      <c r="H54" s="49"/>
      <c r="I54" s="49"/>
      <c r="J54" s="49"/>
      <c r="K54" s="49"/>
      <c r="L54" s="49"/>
      <c r="M54" s="49"/>
      <c r="N54" s="49"/>
    </row>
    <row r="55" spans="1:16" ht="24.95" customHeight="1" x14ac:dyDescent="0.2">
      <c r="A55" s="48" t="s">
        <v>78</v>
      </c>
      <c r="B55" s="49"/>
      <c r="C55" s="49"/>
      <c r="D55" s="49"/>
      <c r="E55" s="49"/>
      <c r="F55" s="49"/>
      <c r="G55" s="49"/>
      <c r="H55" s="49"/>
      <c r="I55" s="49"/>
      <c r="J55" s="49"/>
      <c r="K55" s="49"/>
      <c r="L55" s="49"/>
      <c r="M55" s="49"/>
      <c r="N55" s="49"/>
    </row>
    <row r="56" spans="1:16" ht="15.75" x14ac:dyDescent="0.2">
      <c r="A56" s="48" t="s">
        <v>79</v>
      </c>
      <c r="B56" s="49"/>
      <c r="C56" s="49"/>
      <c r="D56" s="49"/>
      <c r="E56" s="49"/>
      <c r="F56" s="49"/>
      <c r="G56" s="49"/>
      <c r="H56" s="49"/>
      <c r="I56" s="49"/>
      <c r="J56" s="49"/>
      <c r="K56" s="49"/>
      <c r="L56" s="49"/>
      <c r="M56" s="49"/>
      <c r="N56" s="49"/>
    </row>
  </sheetData>
  <mergeCells count="33">
    <mergeCell ref="A1:N1"/>
    <mergeCell ref="A2:N2"/>
    <mergeCell ref="A3:A4"/>
    <mergeCell ref="B3:B4"/>
    <mergeCell ref="C3:F3"/>
    <mergeCell ref="G3:K3"/>
    <mergeCell ref="L3:L4"/>
    <mergeCell ref="M3:M4"/>
    <mergeCell ref="N3:N4"/>
    <mergeCell ref="A44:N44"/>
    <mergeCell ref="A33:N33"/>
    <mergeCell ref="A34:N34"/>
    <mergeCell ref="A35:N35"/>
    <mergeCell ref="A36:N36"/>
    <mergeCell ref="A37:N37"/>
    <mergeCell ref="A38:N38"/>
    <mergeCell ref="A39:N39"/>
    <mergeCell ref="A40:N40"/>
    <mergeCell ref="A41:N41"/>
    <mergeCell ref="A42:N42"/>
    <mergeCell ref="A43:N43"/>
    <mergeCell ref="A56:N56"/>
    <mergeCell ref="A45:N45"/>
    <mergeCell ref="A46:N46"/>
    <mergeCell ref="A47:N47"/>
    <mergeCell ref="A48:N48"/>
    <mergeCell ref="A49:N49"/>
    <mergeCell ref="A50:N50"/>
    <mergeCell ref="A51:N51"/>
    <mergeCell ref="A52:N52"/>
    <mergeCell ref="A53:N53"/>
    <mergeCell ref="A54:N54"/>
    <mergeCell ref="A55:N55"/>
  </mergeCells>
  <pageMargins left="0" right="0" top="0" bottom="0" header="0" footer="0"/>
  <pageSetup paperSize="9" scale="4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Μάρτιος</vt:lpstr>
      <vt:lpstr>Μάρτιος!Print_Area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Dimitris Pappas</dc:creator>
  <cp:lastModifiedBy>Dimitris Pappas</cp:lastModifiedBy>
  <dcterms:created xsi:type="dcterms:W3CDTF">2022-04-12T06:53:50Z</dcterms:created>
  <dcterms:modified xsi:type="dcterms:W3CDTF">2022-04-12T06:57:23Z</dcterms:modified>
</cp:coreProperties>
</file>