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Αυτό_το_βιβλίο_εργασίας" defaultThemeVersion="124226"/>
  <bookViews>
    <workbookView xWindow="120" yWindow="105" windowWidth="23820" windowHeight="9855"/>
  </bookViews>
  <sheets>
    <sheet name="Ιούλιος" sheetId="1" r:id="rId1"/>
  </sheets>
  <definedNames>
    <definedName name="_xlnm.Print_Area" localSheetId="0">Ιούλιος!$A$1:$N$57</definedName>
  </definedNames>
  <calcPr calcId="145621"/>
</workbook>
</file>

<file path=xl/calcChain.xml><?xml version="1.0" encoding="utf-8"?>
<calcChain xmlns="http://schemas.openxmlformats.org/spreadsheetml/2006/main">
  <c r="L32" i="1" l="1"/>
  <c r="J32" i="1"/>
  <c r="I32" i="1"/>
  <c r="H32" i="1"/>
  <c r="G32" i="1"/>
  <c r="E32" i="1"/>
  <c r="D32" i="1"/>
  <c r="C32" i="1"/>
  <c r="B32" i="1"/>
  <c r="K31" i="1"/>
  <c r="M31" i="1" s="1"/>
  <c r="N31" i="1" s="1"/>
  <c r="F31" i="1"/>
  <c r="K30" i="1"/>
  <c r="M30" i="1" s="1"/>
  <c r="N30" i="1" s="1"/>
  <c r="F30" i="1"/>
  <c r="K29" i="1"/>
  <c r="M29" i="1" s="1"/>
  <c r="N29" i="1" s="1"/>
  <c r="F29" i="1"/>
  <c r="K28" i="1"/>
  <c r="M28" i="1" s="1"/>
  <c r="N28" i="1" s="1"/>
  <c r="F28" i="1"/>
  <c r="K27" i="1"/>
  <c r="M27" i="1" s="1"/>
  <c r="N27" i="1" s="1"/>
  <c r="F27" i="1"/>
  <c r="K26" i="1"/>
  <c r="M26" i="1" s="1"/>
  <c r="N26" i="1" s="1"/>
  <c r="F26" i="1"/>
  <c r="K25" i="1"/>
  <c r="M25" i="1" s="1"/>
  <c r="N25" i="1" s="1"/>
  <c r="F25" i="1"/>
  <c r="K24" i="1"/>
  <c r="M24" i="1" s="1"/>
  <c r="N24" i="1" s="1"/>
  <c r="F24" i="1"/>
  <c r="K23" i="1"/>
  <c r="M23" i="1" s="1"/>
  <c r="N23" i="1" s="1"/>
  <c r="F23" i="1"/>
  <c r="K22" i="1"/>
  <c r="M22" i="1" s="1"/>
  <c r="N22" i="1" s="1"/>
  <c r="F22" i="1"/>
  <c r="K21" i="1"/>
  <c r="M21" i="1" s="1"/>
  <c r="N21" i="1" s="1"/>
  <c r="F21" i="1"/>
  <c r="K20" i="1"/>
  <c r="M20" i="1" s="1"/>
  <c r="N20" i="1" s="1"/>
  <c r="F20" i="1"/>
  <c r="K19" i="1"/>
  <c r="M19" i="1" s="1"/>
  <c r="N19" i="1" s="1"/>
  <c r="F19" i="1"/>
  <c r="K18" i="1"/>
  <c r="M18" i="1" s="1"/>
  <c r="N18" i="1" s="1"/>
  <c r="F18" i="1"/>
  <c r="K17" i="1"/>
  <c r="M17" i="1" s="1"/>
  <c r="N17" i="1" s="1"/>
  <c r="F17" i="1"/>
  <c r="K16" i="1"/>
  <c r="M16" i="1" s="1"/>
  <c r="N16" i="1" s="1"/>
  <c r="F16" i="1"/>
  <c r="K15" i="1"/>
  <c r="M15" i="1" s="1"/>
  <c r="N15" i="1" s="1"/>
  <c r="F15" i="1"/>
  <c r="K14" i="1"/>
  <c r="M14" i="1" s="1"/>
  <c r="N14" i="1" s="1"/>
  <c r="F14" i="1"/>
  <c r="K13" i="1"/>
  <c r="M13" i="1" s="1"/>
  <c r="N13" i="1" s="1"/>
  <c r="F13" i="1"/>
  <c r="K12" i="1"/>
  <c r="M12" i="1" s="1"/>
  <c r="N12" i="1" s="1"/>
  <c r="F12" i="1"/>
  <c r="K11" i="1"/>
  <c r="M11" i="1" s="1"/>
  <c r="N11" i="1" s="1"/>
  <c r="F11" i="1"/>
  <c r="K10" i="1"/>
  <c r="M10" i="1" s="1"/>
  <c r="N10" i="1" s="1"/>
  <c r="F10" i="1"/>
  <c r="K9" i="1"/>
  <c r="M9" i="1" s="1"/>
  <c r="N9" i="1" s="1"/>
  <c r="F9" i="1"/>
  <c r="K8" i="1"/>
  <c r="M8" i="1" s="1"/>
  <c r="N8" i="1" s="1"/>
  <c r="F8" i="1"/>
  <c r="K7" i="1"/>
  <c r="M7" i="1" s="1"/>
  <c r="N7" i="1" s="1"/>
  <c r="F7" i="1"/>
  <c r="K6" i="1"/>
  <c r="M6" i="1" s="1"/>
  <c r="F6" i="1"/>
  <c r="F32" i="1" s="1"/>
  <c r="M32" i="1" l="1"/>
  <c r="N6" i="1"/>
  <c r="N32" i="1" s="1"/>
  <c r="K32" i="1"/>
</calcChain>
</file>

<file path=xl/sharedStrings.xml><?xml version="1.0" encoding="utf-8"?>
<sst xmlns="http://schemas.openxmlformats.org/spreadsheetml/2006/main" count="81" uniqueCount="80">
  <si>
    <t xml:space="preserve">Τακτικό προσωπικό </t>
  </si>
  <si>
    <t xml:space="preserve">Πηγή: Μητρώο Μισθοδοτούμενων Ελληνικού Δημοσίου </t>
  </si>
  <si>
    <t>ΙΟΥΛΙΟΣ 2014</t>
  </si>
  <si>
    <t>Συνολικά - ΙΟΥΝΙΟΣ           2014</t>
  </si>
  <si>
    <t>Αποχωρήσεις</t>
  </si>
  <si>
    <t>Εισαγωγές</t>
  </si>
  <si>
    <t>Διορθώσεις</t>
  </si>
  <si>
    <t>Μεταβολή</t>
  </si>
  <si>
    <t>Συνολικά -  ΙΟΥΛΙΟΣ  2014</t>
  </si>
  <si>
    <t>Αποχωρήσεις (Παραιτήσεις - Συνταξιοδοτήσεις)</t>
  </si>
  <si>
    <t>Μετακινήσεις στο Στενό Δημόσιο Τομέα</t>
  </si>
  <si>
    <t>Μετακινήσεις σε καθεστώς Κινητικότητας ή Αργίας</t>
  </si>
  <si>
    <t>Συνολικά</t>
  </si>
  <si>
    <t>Προσλήψεις</t>
  </si>
  <si>
    <t>Μετακινήσεις από τον Ευρύτερο Δημόσιο Τομέα</t>
  </si>
  <si>
    <t>Μετακινήσεις από τον Στενό Δημόσιο Τομέα</t>
  </si>
  <si>
    <t>Μετακινήσεις από καθεστώς κινητικότητας ή Αργίας</t>
  </si>
  <si>
    <t>ΚΑΤΗΓΟΡΙΑ</t>
  </si>
  <si>
    <t>(1)</t>
  </si>
  <si>
    <t>(2)</t>
  </si>
  <si>
    <t>(3)</t>
  </si>
  <si>
    <t>(4)</t>
  </si>
  <si>
    <t>(5)=(2)+(3)+(4)</t>
  </si>
  <si>
    <t>(6)</t>
  </si>
  <si>
    <t>(7)</t>
  </si>
  <si>
    <t>(8)</t>
  </si>
  <si>
    <t>(9)</t>
  </si>
  <si>
    <t>(10)=(6)+(7)+(8)+(9)</t>
  </si>
  <si>
    <t>(11)</t>
  </si>
  <si>
    <t>(12)=(10)-(5)+(11)</t>
  </si>
  <si>
    <t>(13)=(1)+(11)</t>
  </si>
  <si>
    <t>ΚΥΒΕΡΝΗΤΙΚΟΙ - ΠΟΛΙΤΕΙΑΚΟΙ ΦΟΡΕΙΣ</t>
  </si>
  <si>
    <t>ΒΟΥΛΗ</t>
  </si>
  <si>
    <t>ΑΝΕΞΑΡΤΗΤΕΣ ΑΡΧΕΣ</t>
  </si>
  <si>
    <t>Γ.Γ. ΕΝΗΜΕΡΩΣΗΣ ΚΑΙ ΕΠΙΚΟΙΝΩΝΙΑΣ / Γ. Γ. ΜΕΣΩΝ ΕΝΗΜΕΡΩΣΗΣ</t>
  </si>
  <si>
    <t>ΥΠΟΥΡΓΕΙΟ ΔΙΟΙΚΗΤΙΚΗΣ ΜΕΤΑΡΡΥΘΜΙΣΗΣ ΚΑΙ ΗΛΕΚΤΡΟΝΙΚΗΣ ΔΙΑΚΥΒΕΡΝΗΣΗΣ</t>
  </si>
  <si>
    <t>ΥΠΟΥΡΓΕΙΟ ΠΟΛΙΤΙΣΜΟΥ ΚΑΙ ΑΘΛΗΤΙΣΜΟΥ</t>
  </si>
  <si>
    <t>ΥΠΟΥΡΓΕΙΟ ΕΘΝΙΚΗΣ ΑΜΥΝΑΣ</t>
  </si>
  <si>
    <t>ΥΠΟΥΡΓΕΙΟ ΑΝΑΠΤΥΞΗΣ ΚΑΙ ΑΝΤΑΓΩΝΙΣΤΙΚΟΤΗΤΑΣ</t>
  </si>
  <si>
    <t>ΥΠΟΥΡΓΕΙΟ ΠΑΙΔΕΙΑΣ ΚΑΙ ΘΡΗΣΚΕΥΜΑΤΩΝ</t>
  </si>
  <si>
    <t>ΥΠΟΥΡΓΕΙΟ ΠΕΡΙΒΑΛΛΟΝΤΟΣ, ΕΝΕΡΓΕΙΑΣ ΚΑΙ ΚΛΙΜΑΤΙΚΗΣ ΑΛΛΑΓΗΣ</t>
  </si>
  <si>
    <t>ΥΠΟΥΡΓΕΙΟ ΟΙΚΟΝΟΜΙΚΩΝ</t>
  </si>
  <si>
    <t>ΥΠΟΥΡΓΕΙΟ ΕΞΩΤΕΡΙΚΩΝ</t>
  </si>
  <si>
    <t>ΥΠΟΥΡΓΕΙΟ ΥΓΕΙΑΣ</t>
  </si>
  <si>
    <t>ΥΠΟΥΡΓΕΙΟ ΥΠΟΔΟΜΩΝ, ΜΕΤΑΦΟΡΩΝ ΚΑΙ ΔΙΚΤΥΩΝ</t>
  </si>
  <si>
    <t>ΥΠΟΥΡΓΕΙΟ ΕΣΩΤΕΡΙΚΩΝ</t>
  </si>
  <si>
    <t>ΥΠΟΥΡΓΕΙΟ ΔΙΚΑΙΟΣΥΝΗΣ, ΔΙΑΦΑΝΕΙΑΣ ΚΑΙ ΑΝΘΡΩΠΙΝΩΝ ΔΙΚΑΙΩΜΑΤΩΝ</t>
  </si>
  <si>
    <t>ΥΠΟΥΡΓΕΙΟ ΕΡΓΑΣΙΑΣ, ΚΟΙΝΩΝΙΚΗΣ ΑΣΦΑΛΙΣΗΣ ΚΑΙ ΠΡΟΝΟΙΑΣ</t>
  </si>
  <si>
    <t>ΥΠΟΥΡΓΕΙΟ ΜΑΚΕΔΟΝΙΑΣ ΚΑΙ ΘΡΑΚΗΣ</t>
  </si>
  <si>
    <t>ΥΠΟΥΡΓΕΙΟ ΝΑΥΤΙΛΙΑΣ ΚΑΙ ΑΙΓΑΙΟΥ</t>
  </si>
  <si>
    <t>ΥΠΟΥΡΓΕΙΟ ΔΗΜΟΣΙΑΣ ΤΑΞΗΣ ΚΑΙ ΠΡΟΣΤΑΣΙΑΣ ΤΟΥ ΠΟΛΙΤΗ</t>
  </si>
  <si>
    <t>ΥΠΟΥΡΓΕΙΟ ΑΓΡΟΤΙΚΗΣ ΑΝΑΠΤΥΞΗΣ ΚΑΙ ΤΡΟΦΙΜΩΝ</t>
  </si>
  <si>
    <t>ΥΠΟΥΡΓΕΙΟ ΤΟΥΡΙΣΜΟΥ</t>
  </si>
  <si>
    <t>ΑΠΟΚΕΝΤΡΩΜΕΝΕΣ ΔΙΟΙΚΗΣΕΙΣ</t>
  </si>
  <si>
    <t>ΟΤΑ</t>
  </si>
  <si>
    <t>ΚΙΝΗΤΙΚΟΤΗΤΑ ή ΑΡΓΙΑ</t>
  </si>
  <si>
    <t>ΜΕΤΑΚΙΝΗΣΕΙΣ ΠΟΥ ΔΕΝ ΕΧΟΥΝ ΟΛΟΚΛΗΡΩΘΕΙ</t>
  </si>
  <si>
    <t>ΣΥΝΟΛΙΚΑ</t>
  </si>
  <si>
    <t>1. Ο πίνακας περιλαμβάνει στοιχεία του τακτικού προσωπικού του δημοσίου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</si>
  <si>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2. Περιλαμβάνεται το τακτικό προσωπικό των Υπουργείων, των Ανεξάρτητων Αρχών, των Αποκεντρωμένων Διοικήσεων, των ΟΤΑ Α΄ και Β΄ Βαθμού και των εποπτευόμενων Νομικών Προσώπων Δημοσίου Δικαίου.</t>
  </si>
  <si>
    <t>3. Δεν περιλαμβάνεται το προσωπικό των Νομικών Προσώπων Ιδιωτικού Δικαίου το οποίο θα ενταχθεί στο αμέσως προσεχές διάστημα.</t>
  </si>
  <si>
    <t>4. Οι Δ/νσεις Προσωπικού των φορέων είναι υπεύθυνες για την επεξεργασία και τη διαρκή επικαιροποίηση των στοιχείων μέσα στις εφαρμογές του Μητρώου Μισθοδοτούμενων Ελληνικού Δημοσίου.</t>
  </si>
  <si>
    <t>5. Τα στοιχεία υπόκεινται σε διαρκή επικαιροποίηση. Τυχόν σφάλματα που εντοπίζονται, διορθώνονται αναδρομικά.</t>
  </si>
  <si>
    <t xml:space="preserve">6. Οι μεταβολές (προσλήψεις, αποχωρήσεις, μετακινήσεις) παρουσιάζονται στον μήνα κατά τον οποίον η αντίστοιχη ενέργεια (διαγραφή/ εισαγωγή) πραγματοποιήθηκε στο Μητρώο από τις Δ/νσεις Προσωπικού. </t>
  </si>
  <si>
    <r>
      <rPr>
        <u/>
        <sz val="12"/>
        <color indexed="8"/>
        <rFont val="Calibri"/>
        <family val="2"/>
        <charset val="161"/>
      </rPr>
      <t>Επεξήγηση Πίνακα</t>
    </r>
    <r>
      <rPr>
        <sz val="12"/>
        <color indexed="8"/>
        <rFont val="Calibri"/>
        <family val="2"/>
        <charset val="161"/>
      </rPr>
      <t>:</t>
    </r>
  </si>
  <si>
    <t>Σε κάθε Κατηγορία Φορέα περιλαμβάνονται και οι εποπτευόμενοι Φορείς.</t>
  </si>
  <si>
    <t>• Η στήλη (1) αποτυπώνει τον αριθμό τακτικού προσωπικού ανά Κατηγορία Φορέα στο τέλος του προηγούμενου μήνα.</t>
  </si>
  <si>
    <t>• Η στήλη (2) αποτυπώνει τον αριθμό των αποχωρήσεων κατά τη διάρκεια του μήνα ανά Κατηγορία Φορέα. Ως αποχώρηση υπαλλήλου νοείται η συνταξιοδότηση ή η διαγραφή για άλλη αιτία (θάνατος, παραίτηση).</t>
  </si>
  <si>
    <t xml:space="preserve">• Η στήλη (3) αποτυπώνει τις μετακινήσεις από φορείς του στενού δημοσίου τομέα προς φορείς του στενού δημοσίου τομέα ανά Κατηγορία Φορέα. Για τους σκοπούς του παρόντος ως μετακίνηση νοείται η μετάταξη και η μετάθεση. Δεν περιλαμβάνονται οι Αποσπάσεις, διότι οι μισθοδοτούμενοι παρουσιάζονται στον Φορέα της οργανικής τους θέσης. </t>
  </si>
  <si>
    <t>• Η στήλη (4) αποτυπώνει τους υπαλλήλους οι οποίοι έχουν τεθεί σε καθεστώς κινητικότητας ή αργίας.</t>
  </si>
  <si>
    <t>• Η στήλη (5) αποτυπώνει το άθροισμα των στηλών (2), (3) και (4), προκειμένου να εκφραστεί το σύνολο των εκροών.</t>
  </si>
  <si>
    <t>• Η στήλη (6) αποτυπώνει το σύνολο των προσλήψεων κατά τη διάρκεια του μήνα ανά Κατηγορία Φορέα.</t>
  </si>
  <si>
    <t>• Η στήλη (7) αποτυπώνει το σύνολο των μεταφορών από τον ευρύτερο δημόσιο τομέα κατά τη διάρκεια του μήνα ανά Κατηγορία Φορέα.</t>
  </si>
  <si>
    <t>• Η στήλη (8) αποτυπώνει τις μετακινήσεις προς φορείς του στενού δημοσίου τομέα από φορείς του στενού δημοσίου τομέα ανά Κατηγορία Φορέα. Για τους σκοπούς του παρόντος ως μετακίνηση νοείται η μετάταξη και η μετάθεση.</t>
  </si>
  <si>
    <t>• Η στήλη (9) αποτυπώνει τους υπαλλήλους οι οποίοι εξήλθαν από το καθεστώς κινητικότητας ή αργίας και εντάσσονται σε κάποιον Φορέα.Ειδικοτερα για τον Ιούλιο του 2014, για 631 υπάλληλουν  οι οποίοι είχαν τεθεί σε καθεστώς διαθεσιμότητας  εκδικάστηκαν προσωρινά μέτρα (μέχρι έκδοση τελικής δικαστικής απόφασης). Για αυτό τον λόγο, προσωρινά επανήλθαν στον φορέα προέλευσης τους (547 στους ΟΤΑ, 29 στο Υπουργείο Ανάπτυξης και Ανταγωνιστικότητας, 1 στο Υπουργειο Εθνικής Άμυνας, 1 στο Υπουργείο Παιδείας και Θρησκευμάτων, 1 στο Υπουργείο Δικαιοσύνης, Διαφάνειας και Ανθρωπίνων Δικαιωμάτων και 52 στο Υπουργείο Υγείας)</t>
  </si>
  <si>
    <t>• Η στήλη (10) αποτυπώνει το άθροισμα των στηλών (6), (7),(8) και (9), προκειμένου να εκφραστεί το σύνολο των εισροών.</t>
  </si>
  <si>
    <t>• Η στήλη (11) αποτυπώνει τις διορθώσεις που πραγματοποιήθηκαν από τις Διευθύνσεις Προσωπικού κατά την διάρκεια του μήνα ( πχ λανθασμένες εργασιακές σχέσεις, λανθασμένες εισαγωγές).</t>
  </si>
  <si>
    <t>• Η στήλη (12) αποτυπώνει την καθαρή μεταβολή στο προσωπικό κάθε Κατηγορίας κατά την διάρκεια του μήνα.</t>
  </si>
  <si>
    <t>• Η στήλη (13) αποτυπώνει τον αριθμό τακτικού προσωπικού ανά Κατηγορία Φορέα στο τέλος του μήνα.</t>
  </si>
  <si>
    <t>•  Η εμφανιζόμενη αύξηση στην κατηγορία : «Μετακινήσεις που δεν έχουν ολοκληρωθεί» οφείλεται στην αποδέσμευση των υπαλλήλων από τη διαθεσιμότητα προκειμένου να επανατοποθετηθούν, διαδικασία η οποία βρίσκεται σε εξέλιξη.</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</si>
</sst>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0"/>
      <color indexed="8"/>
      <name val="Arial"/>
      <family val="2"/>
    </font>
    <font>
      <sz val="11"/>
      <color theme="1"/>
      <name val="Calibri"/>
      <family val="2"/>
      <charset val="161"/>
      <scheme val="minor"/>
    </font>
    <font>
      <b/>
      <sz val="11"/>
      <color theme="1"/>
      <name val="Calibri"/>
      <family val="2"/>
      <charset val="161"/>
      <scheme val="minor"/>
    </font>
    <font>
      <sz val="10"/>
      <color indexed="8"/>
      <name val="Arial"/>
      <family val="2"/>
    </font>
    <font>
      <b/>
      <sz val="14"/>
      <color indexed="8"/>
      <name val="Calibri"/>
      <family val="2"/>
      <charset val="161"/>
      <scheme val="minor"/>
    </font>
    <font>
      <sz val="9"/>
      <color indexed="8"/>
      <name val="Calibri"/>
      <family val="2"/>
      <charset val="161"/>
      <scheme val="minor"/>
    </font>
    <font>
      <b/>
      <sz val="14"/>
      <color theme="1"/>
      <name val="Calibri"/>
      <family val="2"/>
      <charset val="161"/>
      <scheme val="minor"/>
    </font>
    <font>
      <b/>
      <sz val="11"/>
      <color indexed="8"/>
      <name val="Calibri"/>
      <family val="2"/>
      <charset val="161"/>
      <scheme val="minor"/>
    </font>
    <font>
      <b/>
      <sz val="8"/>
      <color theme="1"/>
      <name val="Calibri"/>
      <family val="2"/>
      <charset val="161"/>
      <scheme val="minor"/>
    </font>
    <font>
      <b/>
      <sz val="9"/>
      <color indexed="8"/>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b/>
      <sz val="16"/>
      <color theme="1"/>
      <name val="Calibri"/>
      <family val="2"/>
      <charset val="161"/>
      <scheme val="minor"/>
    </font>
    <font>
      <sz val="12"/>
      <color indexed="8"/>
      <name val="Calibri"/>
      <family val="2"/>
      <charset val="161"/>
      <scheme val="minor"/>
    </font>
    <font>
      <u/>
      <sz val="12"/>
      <color indexed="8"/>
      <name val="Calibri"/>
      <family val="2"/>
      <charset val="161"/>
    </font>
    <font>
      <sz val="12"/>
      <color indexed="8"/>
      <name val="Calibri"/>
      <family val="2"/>
      <charset val="161"/>
    </font>
    <font>
      <sz val="10"/>
      <name val="MS Sans Serif"/>
      <family val="2"/>
      <charset val="161"/>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bgColor indexed="64"/>
      </patternFill>
    </fill>
    <fill>
      <patternFill patternType="solid">
        <fgColor theme="4"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xf numFmtId="0" fontId="3" fillId="0" borderId="0"/>
    <xf numFmtId="0" fontId="10" fillId="0" borderId="0"/>
    <xf numFmtId="0" fontId="1" fillId="0" borderId="0"/>
    <xf numFmtId="0" fontId="17" fillId="0" borderId="0"/>
    <xf numFmtId="0" fontId="1" fillId="0" borderId="0"/>
    <xf numFmtId="0" fontId="3" fillId="0" borderId="0"/>
  </cellStyleXfs>
  <cellXfs count="56">
    <xf numFmtId="0" fontId="0" fillId="0" borderId="0" xfId="0"/>
    <xf numFmtId="0" fontId="4" fillId="0" borderId="1" xfId="0" applyFont="1" applyBorder="1" applyAlignment="1">
      <alignment horizontal="center"/>
    </xf>
    <xf numFmtId="0" fontId="5" fillId="2" borderId="0" xfId="0" applyFont="1" applyFill="1"/>
    <xf numFmtId="0" fontId="5" fillId="0" borderId="0" xfId="0" applyFont="1"/>
    <xf numFmtId="0" fontId="6" fillId="3" borderId="1" xfId="1" applyFont="1" applyFill="1" applyBorder="1" applyAlignment="1">
      <alignment horizontal="center" vertical="center" wrapText="1"/>
    </xf>
    <xf numFmtId="0" fontId="7" fillId="3" borderId="1" xfId="1" applyFont="1" applyFill="1" applyBorder="1" applyAlignment="1">
      <alignment horizontal="center" vertical="center" wrapText="1"/>
    </xf>
    <xf numFmtId="0" fontId="7" fillId="3" borderId="2" xfId="1" applyFont="1" applyFill="1" applyBorder="1" applyAlignment="1">
      <alignment horizontal="center" vertical="center" wrapText="1"/>
    </xf>
    <xf numFmtId="0" fontId="7" fillId="3" borderId="1" xfId="1" applyFont="1" applyFill="1" applyBorder="1" applyAlignment="1">
      <alignment horizontal="center" vertical="center" wrapText="1"/>
    </xf>
    <xf numFmtId="0" fontId="7" fillId="3" borderId="3" xfId="1" applyFont="1" applyFill="1" applyBorder="1" applyAlignment="1">
      <alignment horizontal="center" vertical="center" wrapText="1"/>
    </xf>
    <xf numFmtId="49" fontId="2" fillId="4" borderId="4" xfId="1" applyNumberFormat="1" applyFont="1" applyFill="1" applyBorder="1" applyAlignment="1">
      <alignment horizontal="left" vertical="center" wrapText="1"/>
    </xf>
    <xf numFmtId="49" fontId="8" fillId="4" borderId="5" xfId="1" applyNumberFormat="1" applyFont="1" applyFill="1" applyBorder="1" applyAlignment="1">
      <alignment horizontal="center" vertical="center" wrapText="1"/>
    </xf>
    <xf numFmtId="49" fontId="8" fillId="4" borderId="6" xfId="1" applyNumberFormat="1" applyFont="1" applyFill="1" applyBorder="1" applyAlignment="1">
      <alignment horizontal="center" vertical="center" wrapText="1"/>
    </xf>
    <xf numFmtId="49" fontId="8" fillId="4" borderId="7" xfId="1" applyNumberFormat="1" applyFont="1" applyFill="1" applyBorder="1" applyAlignment="1">
      <alignment horizontal="center" vertical="center" wrapText="1"/>
    </xf>
    <xf numFmtId="49" fontId="8" fillId="4" borderId="8" xfId="1" applyNumberFormat="1" applyFont="1" applyFill="1" applyBorder="1" applyAlignment="1">
      <alignment horizontal="center" vertical="center" wrapText="1"/>
    </xf>
    <xf numFmtId="49" fontId="8" fillId="4" borderId="9" xfId="1" applyNumberFormat="1" applyFont="1" applyFill="1" applyBorder="1" applyAlignment="1">
      <alignment horizontal="center" vertical="center" wrapText="1"/>
    </xf>
    <xf numFmtId="49" fontId="8" fillId="4" borderId="10" xfId="1" applyNumberFormat="1" applyFont="1" applyFill="1" applyBorder="1" applyAlignment="1">
      <alignment horizontal="center" vertical="center" wrapText="1"/>
    </xf>
    <xf numFmtId="49" fontId="8" fillId="4" borderId="11" xfId="1" applyNumberFormat="1" applyFont="1" applyFill="1" applyBorder="1" applyAlignment="1">
      <alignment horizontal="center" vertical="center" wrapText="1"/>
    </xf>
    <xf numFmtId="49" fontId="8" fillId="4" borderId="12" xfId="1" applyNumberFormat="1" applyFont="1" applyFill="1" applyBorder="1" applyAlignment="1">
      <alignment horizontal="center" vertical="center" wrapText="1"/>
    </xf>
    <xf numFmtId="49" fontId="8" fillId="4" borderId="13" xfId="1" applyNumberFormat="1" applyFont="1" applyFill="1" applyBorder="1" applyAlignment="1">
      <alignment horizontal="center" vertical="center" wrapText="1"/>
    </xf>
    <xf numFmtId="0" fontId="9" fillId="2" borderId="0" xfId="0" applyFont="1" applyFill="1" applyAlignment="1">
      <alignment vertical="center" wrapText="1"/>
    </xf>
    <xf numFmtId="0" fontId="9" fillId="0" borderId="0" xfId="0" applyFont="1" applyAlignment="1">
      <alignment vertical="center" wrapText="1"/>
    </xf>
    <xf numFmtId="0" fontId="1" fillId="2" borderId="14" xfId="2" applyFont="1" applyFill="1" applyBorder="1" applyAlignment="1">
      <alignment horizontal="left"/>
    </xf>
    <xf numFmtId="3" fontId="11" fillId="2" borderId="15" xfId="1" applyNumberFormat="1" applyFont="1" applyFill="1" applyBorder="1" applyAlignment="1">
      <alignment horizontal="center"/>
    </xf>
    <xf numFmtId="3" fontId="12" fillId="2" borderId="16" xfId="1" applyNumberFormat="1" applyFont="1" applyFill="1" applyBorder="1" applyAlignment="1">
      <alignment horizontal="center"/>
    </xf>
    <xf numFmtId="3" fontId="12" fillId="2" borderId="15" xfId="1" applyNumberFormat="1" applyFont="1" applyFill="1" applyBorder="1" applyAlignment="1">
      <alignment horizontal="center"/>
    </xf>
    <xf numFmtId="3" fontId="12" fillId="2" borderId="17" xfId="1" applyNumberFormat="1" applyFont="1" applyFill="1" applyBorder="1" applyAlignment="1">
      <alignment horizontal="center"/>
    </xf>
    <xf numFmtId="3" fontId="11" fillId="5" borderId="14" xfId="1" applyNumberFormat="1" applyFont="1" applyFill="1" applyBorder="1" applyAlignment="1">
      <alignment horizontal="center"/>
    </xf>
    <xf numFmtId="3" fontId="12" fillId="2" borderId="14" xfId="1" applyNumberFormat="1" applyFont="1" applyFill="1" applyBorder="1" applyAlignment="1">
      <alignment horizontal="center"/>
    </xf>
    <xf numFmtId="3" fontId="11" fillId="2" borderId="17" xfId="0" applyNumberFormat="1" applyFont="1" applyFill="1" applyBorder="1" applyAlignment="1">
      <alignment horizontal="center"/>
    </xf>
    <xf numFmtId="3" fontId="5" fillId="2" borderId="0" xfId="0" applyNumberFormat="1" applyFont="1" applyFill="1"/>
    <xf numFmtId="0" fontId="1" fillId="2" borderId="18" xfId="2" applyFont="1" applyFill="1" applyBorder="1" applyAlignment="1">
      <alignment horizontal="left"/>
    </xf>
    <xf numFmtId="3" fontId="11" fillId="2" borderId="0" xfId="1" applyNumberFormat="1" applyFont="1" applyFill="1" applyBorder="1" applyAlignment="1">
      <alignment horizontal="center"/>
    </xf>
    <xf numFmtId="3" fontId="12" fillId="2" borderId="19" xfId="1" applyNumberFormat="1" applyFont="1" applyFill="1" applyBorder="1" applyAlignment="1">
      <alignment horizontal="center"/>
    </xf>
    <xf numFmtId="3" fontId="12" fillId="2" borderId="0" xfId="1" applyNumberFormat="1" applyFont="1" applyFill="1" applyBorder="1" applyAlignment="1">
      <alignment horizontal="center"/>
    </xf>
    <xf numFmtId="3" fontId="12" fillId="2" borderId="20" xfId="1" applyNumberFormat="1" applyFont="1" applyFill="1" applyBorder="1" applyAlignment="1">
      <alignment horizontal="center"/>
    </xf>
    <xf numFmtId="3" fontId="11" fillId="5" borderId="18" xfId="1" applyNumberFormat="1" applyFont="1" applyFill="1" applyBorder="1" applyAlignment="1">
      <alignment horizontal="center"/>
    </xf>
    <xf numFmtId="3" fontId="12" fillId="2" borderId="18" xfId="1" applyNumberFormat="1" applyFont="1" applyFill="1" applyBorder="1" applyAlignment="1">
      <alignment horizontal="center"/>
    </xf>
    <xf numFmtId="3" fontId="11" fillId="2" borderId="20" xfId="0" applyNumberFormat="1" applyFont="1" applyFill="1" applyBorder="1" applyAlignment="1">
      <alignment horizontal="center"/>
    </xf>
    <xf numFmtId="0" fontId="1" fillId="2" borderId="18" xfId="0" applyFont="1" applyFill="1" applyBorder="1"/>
    <xf numFmtId="0" fontId="12" fillId="2" borderId="19" xfId="0" applyFont="1" applyFill="1" applyBorder="1" applyAlignment="1">
      <alignment horizontal="center"/>
    </xf>
    <xf numFmtId="0" fontId="12" fillId="2" borderId="0" xfId="0" applyFont="1" applyFill="1" applyBorder="1" applyAlignment="1">
      <alignment horizontal="center"/>
    </xf>
    <xf numFmtId="0" fontId="12" fillId="2" borderId="21" xfId="0" applyFont="1" applyFill="1" applyBorder="1" applyAlignment="1">
      <alignment horizontal="center"/>
    </xf>
    <xf numFmtId="0" fontId="12" fillId="2" borderId="22" xfId="0" applyFont="1" applyFill="1" applyBorder="1" applyAlignment="1">
      <alignment horizontal="center"/>
    </xf>
    <xf numFmtId="3" fontId="12" fillId="2" borderId="12" xfId="1" applyNumberFormat="1" applyFont="1" applyFill="1" applyBorder="1" applyAlignment="1">
      <alignment horizontal="center"/>
    </xf>
    <xf numFmtId="0" fontId="6" fillId="2" borderId="4" xfId="0" applyFont="1" applyFill="1" applyBorder="1"/>
    <xf numFmtId="3" fontId="13" fillId="6" borderId="5" xfId="1" applyNumberFormat="1" applyFont="1" applyFill="1" applyBorder="1" applyAlignment="1">
      <alignment horizontal="center"/>
    </xf>
    <xf numFmtId="3" fontId="6" fillId="2" borderId="4" xfId="1" applyNumberFormat="1" applyFont="1" applyFill="1" applyBorder="1" applyAlignment="1">
      <alignment horizontal="center"/>
    </xf>
    <xf numFmtId="3" fontId="6" fillId="2" borderId="23" xfId="1" applyNumberFormat="1" applyFont="1" applyFill="1" applyBorder="1" applyAlignment="1">
      <alignment horizontal="center"/>
    </xf>
    <xf numFmtId="3" fontId="6" fillId="2" borderId="24" xfId="1" applyNumberFormat="1" applyFont="1" applyFill="1" applyBorder="1" applyAlignment="1">
      <alignment horizontal="center"/>
    </xf>
    <xf numFmtId="3" fontId="6" fillId="5" borderId="5" xfId="1" applyNumberFormat="1" applyFont="1" applyFill="1" applyBorder="1" applyAlignment="1">
      <alignment horizontal="center"/>
    </xf>
    <xf numFmtId="3" fontId="6" fillId="2" borderId="5" xfId="1" applyNumberFormat="1" applyFont="1" applyFill="1" applyBorder="1" applyAlignment="1">
      <alignment horizontal="center"/>
    </xf>
    <xf numFmtId="0" fontId="5" fillId="2" borderId="15" xfId="0" applyFont="1" applyFill="1" applyBorder="1" applyAlignment="1">
      <alignment horizontal="center"/>
    </xf>
    <xf numFmtId="0" fontId="14" fillId="2" borderId="0" xfId="1" applyFont="1" applyFill="1" applyAlignment="1">
      <alignment horizontal="left" vertical="center" wrapText="1"/>
    </xf>
    <xf numFmtId="0" fontId="14" fillId="2" borderId="0" xfId="1" applyFont="1" applyFill="1" applyAlignment="1">
      <alignment horizontal="left" vertical="center"/>
    </xf>
    <xf numFmtId="0" fontId="5" fillId="0" borderId="0" xfId="0" applyFont="1" applyBorder="1"/>
    <xf numFmtId="0" fontId="5" fillId="0" borderId="0" xfId="0" applyFont="1" applyBorder="1" applyAlignment="1">
      <alignment horizontal="center"/>
    </xf>
  </cellXfs>
  <cellStyles count="7">
    <cellStyle name="Normal 2" xfId="1"/>
    <cellStyle name="Normal 3" xfId="2"/>
    <cellStyle name="Normal 4" xfId="3"/>
    <cellStyle name="Normal 5" xfId="4"/>
    <cellStyle name="Normal 6" xfId="5"/>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Φύλλο7"/>
  <dimension ref="A1:P56"/>
  <sheetViews>
    <sheetView tabSelected="1" zoomScale="64" zoomScaleNormal="64" workbookViewId="0">
      <pane ySplit="5" topLeftCell="A6" activePane="bottomLeft" state="frozen"/>
      <selection activeCell="A14" sqref="A14"/>
      <selection pane="bottomLeft" activeCell="I4" sqref="I4:I31"/>
    </sheetView>
  </sheetViews>
  <sheetFormatPr defaultRowHeight="12" x14ac:dyDescent="0.2"/>
  <cols>
    <col min="1" max="1" width="70.5703125" style="54" customWidth="1"/>
    <col min="2" max="2" width="13.85546875" style="54" customWidth="1"/>
    <col min="3" max="3" width="17.42578125" style="54" customWidth="1"/>
    <col min="4" max="4" width="17.7109375" style="54" customWidth="1"/>
    <col min="5" max="5" width="15.140625" style="54" customWidth="1"/>
    <col min="6" max="6" width="12" style="54" customWidth="1"/>
    <col min="7" max="7" width="12.7109375" style="55" customWidth="1"/>
    <col min="8" max="8" width="16" style="55" customWidth="1"/>
    <col min="9" max="9" width="16.28515625" style="55" customWidth="1"/>
    <col min="10" max="10" width="15.42578125" style="55" customWidth="1"/>
    <col min="11" max="11" width="15.140625" style="55" customWidth="1"/>
    <col min="12" max="12" width="13.140625" style="55" customWidth="1"/>
    <col min="13" max="13" width="13" style="55" customWidth="1"/>
    <col min="14" max="14" width="15.28515625" style="55" customWidth="1"/>
    <col min="15" max="16384" width="9.140625" style="3"/>
  </cols>
  <sheetData>
    <row r="1" spans="1:16" ht="18.75" x14ac:dyDescent="0.3">
      <c r="A1" s="1" t="s">
        <v>0</v>
      </c>
      <c r="B1" s="1"/>
      <c r="C1" s="1"/>
      <c r="D1" s="1"/>
      <c r="E1" s="1"/>
      <c r="F1" s="1"/>
      <c r="G1" s="1"/>
      <c r="H1" s="1"/>
      <c r="I1" s="1"/>
      <c r="J1" s="1"/>
      <c r="K1" s="1"/>
      <c r="L1" s="1"/>
      <c r="M1" s="1"/>
      <c r="N1" s="1"/>
      <c r="O1" s="2"/>
      <c r="P1" s="2"/>
    </row>
    <row r="2" spans="1:16" ht="18.75" x14ac:dyDescent="0.3">
      <c r="A2" s="1" t="s">
        <v>1</v>
      </c>
      <c r="B2" s="1"/>
      <c r="C2" s="1"/>
      <c r="D2" s="1"/>
      <c r="E2" s="1"/>
      <c r="F2" s="1"/>
      <c r="G2" s="1"/>
      <c r="H2" s="1"/>
      <c r="I2" s="1"/>
      <c r="J2" s="1"/>
      <c r="K2" s="1"/>
      <c r="L2" s="1"/>
      <c r="M2" s="1"/>
      <c r="N2" s="1"/>
      <c r="O2" s="2"/>
      <c r="P2" s="2"/>
    </row>
    <row r="3" spans="1:16" ht="15" customHeight="1" x14ac:dyDescent="0.2">
      <c r="A3" s="4" t="s">
        <v>2</v>
      </c>
      <c r="B3" s="5" t="s">
        <v>3</v>
      </c>
      <c r="C3" s="5" t="s">
        <v>4</v>
      </c>
      <c r="D3" s="5"/>
      <c r="E3" s="5"/>
      <c r="F3" s="5"/>
      <c r="G3" s="5" t="s">
        <v>5</v>
      </c>
      <c r="H3" s="5"/>
      <c r="I3" s="5"/>
      <c r="J3" s="5"/>
      <c r="K3" s="5"/>
      <c r="L3" s="6" t="s">
        <v>6</v>
      </c>
      <c r="M3" s="5" t="s">
        <v>7</v>
      </c>
      <c r="N3" s="5" t="s">
        <v>8</v>
      </c>
      <c r="O3" s="2"/>
      <c r="P3" s="2"/>
    </row>
    <row r="4" spans="1:16" ht="63.75" customHeight="1" thickBot="1" x14ac:dyDescent="0.25">
      <c r="A4" s="4"/>
      <c r="B4" s="5"/>
      <c r="C4" s="7" t="s">
        <v>9</v>
      </c>
      <c r="D4" s="7" t="s">
        <v>10</v>
      </c>
      <c r="E4" s="7" t="s">
        <v>11</v>
      </c>
      <c r="F4" s="7" t="s">
        <v>12</v>
      </c>
      <c r="G4" s="7" t="s">
        <v>13</v>
      </c>
      <c r="H4" s="7" t="s">
        <v>14</v>
      </c>
      <c r="I4" s="7" t="s">
        <v>15</v>
      </c>
      <c r="J4" s="7" t="s">
        <v>16</v>
      </c>
      <c r="K4" s="7" t="s">
        <v>12</v>
      </c>
      <c r="L4" s="8"/>
      <c r="M4" s="5"/>
      <c r="N4" s="5"/>
      <c r="O4" s="2"/>
      <c r="P4" s="2"/>
    </row>
    <row r="5" spans="1:16" s="20" customFormat="1" ht="15.75" thickBot="1" x14ac:dyDescent="0.25">
      <c r="A5" s="9" t="s">
        <v>17</v>
      </c>
      <c r="B5" s="10" t="s">
        <v>18</v>
      </c>
      <c r="C5" s="11" t="s">
        <v>19</v>
      </c>
      <c r="D5" s="12" t="s">
        <v>20</v>
      </c>
      <c r="E5" s="12" t="s">
        <v>21</v>
      </c>
      <c r="F5" s="13" t="s">
        <v>22</v>
      </c>
      <c r="G5" s="14" t="s">
        <v>23</v>
      </c>
      <c r="H5" s="15" t="s">
        <v>24</v>
      </c>
      <c r="I5" s="15" t="s">
        <v>25</v>
      </c>
      <c r="J5" s="15" t="s">
        <v>26</v>
      </c>
      <c r="K5" s="16" t="s">
        <v>27</v>
      </c>
      <c r="L5" s="17" t="s">
        <v>28</v>
      </c>
      <c r="M5" s="18" t="s">
        <v>29</v>
      </c>
      <c r="N5" s="18" t="s">
        <v>30</v>
      </c>
      <c r="O5" s="19"/>
      <c r="P5" s="19"/>
    </row>
    <row r="6" spans="1:16" ht="15.75" x14ac:dyDescent="0.25">
      <c r="A6" s="21" t="s">
        <v>31</v>
      </c>
      <c r="B6" s="22">
        <v>110</v>
      </c>
      <c r="C6" s="23">
        <v>0</v>
      </c>
      <c r="D6" s="24">
        <v>0</v>
      </c>
      <c r="E6" s="24">
        <v>0</v>
      </c>
      <c r="F6" s="25">
        <f t="shared" ref="F6:F31" si="0">E6+D6+C6</f>
        <v>0</v>
      </c>
      <c r="G6" s="23">
        <v>1</v>
      </c>
      <c r="H6" s="24">
        <v>0</v>
      </c>
      <c r="I6" s="24">
        <v>0</v>
      </c>
      <c r="J6" s="24">
        <v>0</v>
      </c>
      <c r="K6" s="25">
        <f t="shared" ref="K6:K31" si="1">G6+H6+I6+J6</f>
        <v>1</v>
      </c>
      <c r="L6" s="26">
        <v>0</v>
      </c>
      <c r="M6" s="27">
        <f>K6-F6+L6</f>
        <v>1</v>
      </c>
      <c r="N6" s="28">
        <f t="shared" ref="N6:N30" si="2">M6+B6</f>
        <v>111</v>
      </c>
      <c r="O6" s="2"/>
      <c r="P6" s="29"/>
    </row>
    <row r="7" spans="1:16" ht="15.75" x14ac:dyDescent="0.25">
      <c r="A7" s="30" t="s">
        <v>32</v>
      </c>
      <c r="B7" s="31">
        <v>1182</v>
      </c>
      <c r="C7" s="32">
        <v>0</v>
      </c>
      <c r="D7" s="33">
        <v>0</v>
      </c>
      <c r="E7" s="33">
        <v>0</v>
      </c>
      <c r="F7" s="34">
        <f t="shared" si="0"/>
        <v>0</v>
      </c>
      <c r="G7" s="32">
        <v>0</v>
      </c>
      <c r="H7" s="33">
        <v>0</v>
      </c>
      <c r="I7" s="33">
        <v>0</v>
      </c>
      <c r="J7" s="33">
        <v>0</v>
      </c>
      <c r="K7" s="34">
        <f t="shared" si="1"/>
        <v>0</v>
      </c>
      <c r="L7" s="35">
        <v>0</v>
      </c>
      <c r="M7" s="36">
        <f t="shared" ref="M7:M31" si="3">K7-F7+L7</f>
        <v>0</v>
      </c>
      <c r="N7" s="37">
        <f t="shared" si="2"/>
        <v>1182</v>
      </c>
      <c r="O7" s="2"/>
      <c r="P7" s="29"/>
    </row>
    <row r="8" spans="1:16" ht="15.75" x14ac:dyDescent="0.25">
      <c r="A8" s="30" t="s">
        <v>33</v>
      </c>
      <c r="B8" s="31">
        <v>1791</v>
      </c>
      <c r="C8" s="32">
        <v>13</v>
      </c>
      <c r="D8" s="33">
        <v>2</v>
      </c>
      <c r="E8" s="33">
        <v>0</v>
      </c>
      <c r="F8" s="34">
        <f t="shared" si="0"/>
        <v>15</v>
      </c>
      <c r="G8" s="32">
        <v>1</v>
      </c>
      <c r="H8" s="33">
        <v>1</v>
      </c>
      <c r="I8" s="33">
        <v>1</v>
      </c>
      <c r="J8" s="33">
        <v>0</v>
      </c>
      <c r="K8" s="34">
        <f t="shared" si="1"/>
        <v>3</v>
      </c>
      <c r="L8" s="35">
        <v>0</v>
      </c>
      <c r="M8" s="36">
        <f t="shared" si="3"/>
        <v>-12</v>
      </c>
      <c r="N8" s="37">
        <f t="shared" si="2"/>
        <v>1779</v>
      </c>
      <c r="O8" s="2"/>
      <c r="P8" s="29"/>
    </row>
    <row r="9" spans="1:16" ht="15.75" x14ac:dyDescent="0.25">
      <c r="A9" s="30" t="s">
        <v>34</v>
      </c>
      <c r="B9" s="31">
        <v>445</v>
      </c>
      <c r="C9" s="32">
        <v>6</v>
      </c>
      <c r="D9" s="33">
        <v>0</v>
      </c>
      <c r="E9" s="33">
        <v>0</v>
      </c>
      <c r="F9" s="34">
        <f t="shared" si="0"/>
        <v>6</v>
      </c>
      <c r="G9" s="32">
        <v>0</v>
      </c>
      <c r="H9" s="33">
        <v>0</v>
      </c>
      <c r="I9" s="33">
        <v>0</v>
      </c>
      <c r="J9" s="33">
        <v>0</v>
      </c>
      <c r="K9" s="34">
        <f t="shared" si="1"/>
        <v>0</v>
      </c>
      <c r="L9" s="35">
        <v>0</v>
      </c>
      <c r="M9" s="36">
        <f t="shared" si="3"/>
        <v>-6</v>
      </c>
      <c r="N9" s="37">
        <f t="shared" si="2"/>
        <v>439</v>
      </c>
      <c r="O9" s="2"/>
      <c r="P9" s="29"/>
    </row>
    <row r="10" spans="1:16" ht="15.75" x14ac:dyDescent="0.25">
      <c r="A10" s="30" t="s">
        <v>35</v>
      </c>
      <c r="B10" s="31">
        <v>902</v>
      </c>
      <c r="C10" s="32">
        <v>2</v>
      </c>
      <c r="D10" s="33">
        <v>0</v>
      </c>
      <c r="E10" s="33">
        <v>0</v>
      </c>
      <c r="F10" s="34">
        <f t="shared" si="0"/>
        <v>2</v>
      </c>
      <c r="G10" s="32">
        <v>0</v>
      </c>
      <c r="H10" s="33">
        <v>0</v>
      </c>
      <c r="I10" s="33">
        <v>1</v>
      </c>
      <c r="J10" s="33">
        <v>0</v>
      </c>
      <c r="K10" s="34">
        <f t="shared" si="1"/>
        <v>1</v>
      </c>
      <c r="L10" s="35">
        <v>0</v>
      </c>
      <c r="M10" s="36">
        <f t="shared" si="3"/>
        <v>-1</v>
      </c>
      <c r="N10" s="37">
        <f t="shared" si="2"/>
        <v>901</v>
      </c>
      <c r="O10" s="2"/>
      <c r="P10" s="29"/>
    </row>
    <row r="11" spans="1:16" ht="15.75" x14ac:dyDescent="0.25">
      <c r="A11" s="30" t="s">
        <v>36</v>
      </c>
      <c r="B11" s="31">
        <v>7372</v>
      </c>
      <c r="C11" s="32">
        <v>26</v>
      </c>
      <c r="D11" s="33">
        <v>1</v>
      </c>
      <c r="E11" s="33">
        <v>0</v>
      </c>
      <c r="F11" s="34">
        <f t="shared" si="0"/>
        <v>27</v>
      </c>
      <c r="G11" s="32">
        <v>3</v>
      </c>
      <c r="H11" s="33">
        <v>0</v>
      </c>
      <c r="I11" s="33">
        <v>1</v>
      </c>
      <c r="J11" s="33">
        <v>0</v>
      </c>
      <c r="K11" s="34">
        <f t="shared" si="1"/>
        <v>4</v>
      </c>
      <c r="L11" s="35">
        <v>1</v>
      </c>
      <c r="M11" s="36">
        <f t="shared" si="3"/>
        <v>-22</v>
      </c>
      <c r="N11" s="37">
        <f t="shared" si="2"/>
        <v>7350</v>
      </c>
      <c r="O11" s="2"/>
      <c r="P11" s="29"/>
    </row>
    <row r="12" spans="1:16" ht="15.75" x14ac:dyDescent="0.25">
      <c r="A12" s="30" t="s">
        <v>37</v>
      </c>
      <c r="B12" s="31">
        <v>87469</v>
      </c>
      <c r="C12" s="32">
        <v>174</v>
      </c>
      <c r="D12" s="33">
        <v>7</v>
      </c>
      <c r="E12" s="33">
        <v>1</v>
      </c>
      <c r="F12" s="34">
        <f t="shared" si="0"/>
        <v>182</v>
      </c>
      <c r="G12" s="32">
        <v>1</v>
      </c>
      <c r="H12" s="33">
        <v>0</v>
      </c>
      <c r="I12" s="33">
        <v>2</v>
      </c>
      <c r="J12" s="33">
        <v>5</v>
      </c>
      <c r="K12" s="34">
        <f t="shared" si="1"/>
        <v>8</v>
      </c>
      <c r="L12" s="35">
        <v>2</v>
      </c>
      <c r="M12" s="36">
        <f t="shared" si="3"/>
        <v>-172</v>
      </c>
      <c r="N12" s="37">
        <f t="shared" si="2"/>
        <v>87297</v>
      </c>
      <c r="O12" s="2"/>
      <c r="P12" s="29"/>
    </row>
    <row r="13" spans="1:16" ht="15.75" x14ac:dyDescent="0.25">
      <c r="A13" s="30" t="s">
        <v>38</v>
      </c>
      <c r="B13" s="31">
        <v>1678</v>
      </c>
      <c r="C13" s="32">
        <v>5</v>
      </c>
      <c r="D13" s="33">
        <v>2</v>
      </c>
      <c r="E13" s="33">
        <v>8</v>
      </c>
      <c r="F13" s="34">
        <f t="shared" si="0"/>
        <v>15</v>
      </c>
      <c r="G13" s="32">
        <v>0</v>
      </c>
      <c r="H13" s="33">
        <v>0</v>
      </c>
      <c r="I13" s="33">
        <v>0</v>
      </c>
      <c r="J13" s="33">
        <v>2</v>
      </c>
      <c r="K13" s="34">
        <f t="shared" si="1"/>
        <v>2</v>
      </c>
      <c r="L13" s="35">
        <v>0</v>
      </c>
      <c r="M13" s="36">
        <f t="shared" si="3"/>
        <v>-13</v>
      </c>
      <c r="N13" s="37">
        <f t="shared" si="2"/>
        <v>1665</v>
      </c>
      <c r="O13" s="2"/>
      <c r="P13" s="29"/>
    </row>
    <row r="14" spans="1:16" ht="15.75" x14ac:dyDescent="0.25">
      <c r="A14" s="30" t="s">
        <v>39</v>
      </c>
      <c r="B14" s="31">
        <v>173840</v>
      </c>
      <c r="C14" s="32">
        <v>1613</v>
      </c>
      <c r="D14" s="33">
        <v>518</v>
      </c>
      <c r="E14" s="33">
        <v>23</v>
      </c>
      <c r="F14" s="34">
        <f t="shared" si="0"/>
        <v>2154</v>
      </c>
      <c r="G14" s="32">
        <v>130</v>
      </c>
      <c r="H14" s="33">
        <v>0</v>
      </c>
      <c r="I14" s="33">
        <v>94</v>
      </c>
      <c r="J14" s="33">
        <v>49</v>
      </c>
      <c r="K14" s="34">
        <f t="shared" si="1"/>
        <v>273</v>
      </c>
      <c r="L14" s="35">
        <v>15</v>
      </c>
      <c r="M14" s="36">
        <f t="shared" si="3"/>
        <v>-1866</v>
      </c>
      <c r="N14" s="37">
        <f t="shared" si="2"/>
        <v>171974</v>
      </c>
      <c r="O14" s="2"/>
      <c r="P14" s="29"/>
    </row>
    <row r="15" spans="1:16" ht="15.75" x14ac:dyDescent="0.25">
      <c r="A15" s="30" t="s">
        <v>40</v>
      </c>
      <c r="B15" s="31">
        <v>800</v>
      </c>
      <c r="C15" s="32">
        <v>6</v>
      </c>
      <c r="D15" s="33">
        <v>0</v>
      </c>
      <c r="E15" s="33">
        <v>0</v>
      </c>
      <c r="F15" s="34">
        <f t="shared" si="0"/>
        <v>6</v>
      </c>
      <c r="G15" s="32">
        <v>0</v>
      </c>
      <c r="H15" s="33">
        <v>0</v>
      </c>
      <c r="I15" s="33">
        <v>1</v>
      </c>
      <c r="J15" s="33">
        <v>0</v>
      </c>
      <c r="K15" s="34">
        <f t="shared" si="1"/>
        <v>1</v>
      </c>
      <c r="L15" s="35">
        <v>1</v>
      </c>
      <c r="M15" s="36">
        <f t="shared" si="3"/>
        <v>-4</v>
      </c>
      <c r="N15" s="37">
        <f t="shared" si="2"/>
        <v>796</v>
      </c>
      <c r="O15" s="2"/>
      <c r="P15" s="29"/>
    </row>
    <row r="16" spans="1:16" ht="15.75" x14ac:dyDescent="0.25">
      <c r="A16" s="30" t="s">
        <v>41</v>
      </c>
      <c r="B16" s="31">
        <v>15408</v>
      </c>
      <c r="C16" s="32">
        <v>125</v>
      </c>
      <c r="D16" s="33">
        <v>1</v>
      </c>
      <c r="E16" s="33">
        <v>0</v>
      </c>
      <c r="F16" s="34">
        <f t="shared" si="0"/>
        <v>126</v>
      </c>
      <c r="G16" s="32">
        <v>13</v>
      </c>
      <c r="H16" s="33">
        <v>0</v>
      </c>
      <c r="I16" s="33">
        <v>42</v>
      </c>
      <c r="J16" s="33">
        <v>4</v>
      </c>
      <c r="K16" s="34">
        <f t="shared" si="1"/>
        <v>59</v>
      </c>
      <c r="L16" s="35">
        <v>0</v>
      </c>
      <c r="M16" s="36">
        <f t="shared" si="3"/>
        <v>-67</v>
      </c>
      <c r="N16" s="37">
        <f t="shared" si="2"/>
        <v>15341</v>
      </c>
      <c r="O16" s="2"/>
      <c r="P16" s="29"/>
    </row>
    <row r="17" spans="1:16" ht="15.75" x14ac:dyDescent="0.25">
      <c r="A17" s="30" t="s">
        <v>42</v>
      </c>
      <c r="B17" s="31">
        <v>1991</v>
      </c>
      <c r="C17" s="32">
        <v>7</v>
      </c>
      <c r="D17" s="33">
        <v>0</v>
      </c>
      <c r="E17" s="33">
        <v>0</v>
      </c>
      <c r="F17" s="34">
        <f t="shared" si="0"/>
        <v>7</v>
      </c>
      <c r="G17" s="32">
        <v>0</v>
      </c>
      <c r="H17" s="33">
        <v>0</v>
      </c>
      <c r="I17" s="33">
        <v>0</v>
      </c>
      <c r="J17" s="33">
        <v>1</v>
      </c>
      <c r="K17" s="34">
        <f t="shared" si="1"/>
        <v>1</v>
      </c>
      <c r="L17" s="35">
        <v>0</v>
      </c>
      <c r="M17" s="36">
        <f t="shared" si="3"/>
        <v>-6</v>
      </c>
      <c r="N17" s="37">
        <f t="shared" si="2"/>
        <v>1985</v>
      </c>
      <c r="O17" s="2"/>
      <c r="P17" s="29"/>
    </row>
    <row r="18" spans="1:16" ht="15.75" x14ac:dyDescent="0.25">
      <c r="A18" s="30" t="s">
        <v>43</v>
      </c>
      <c r="B18" s="31">
        <v>81986</v>
      </c>
      <c r="C18" s="32">
        <v>430</v>
      </c>
      <c r="D18" s="33">
        <v>8</v>
      </c>
      <c r="E18" s="33">
        <v>3</v>
      </c>
      <c r="F18" s="34">
        <f t="shared" si="0"/>
        <v>441</v>
      </c>
      <c r="G18" s="32">
        <v>41</v>
      </c>
      <c r="H18" s="33">
        <v>0</v>
      </c>
      <c r="I18" s="33">
        <v>42</v>
      </c>
      <c r="J18" s="33">
        <v>78</v>
      </c>
      <c r="K18" s="34">
        <f t="shared" si="1"/>
        <v>161</v>
      </c>
      <c r="L18" s="35">
        <v>10</v>
      </c>
      <c r="M18" s="36">
        <f t="shared" si="3"/>
        <v>-270</v>
      </c>
      <c r="N18" s="37">
        <f t="shared" si="2"/>
        <v>81716</v>
      </c>
      <c r="O18" s="2"/>
      <c r="P18" s="29"/>
    </row>
    <row r="19" spans="1:16" ht="15.75" x14ac:dyDescent="0.25">
      <c r="A19" s="30" t="s">
        <v>44</v>
      </c>
      <c r="B19" s="31">
        <v>4516</v>
      </c>
      <c r="C19" s="32">
        <v>18</v>
      </c>
      <c r="D19" s="33">
        <v>0</v>
      </c>
      <c r="E19" s="33">
        <v>0</v>
      </c>
      <c r="F19" s="34">
        <f t="shared" si="0"/>
        <v>18</v>
      </c>
      <c r="G19" s="32">
        <v>0</v>
      </c>
      <c r="H19" s="33">
        <v>0</v>
      </c>
      <c r="I19" s="33">
        <v>1</v>
      </c>
      <c r="J19" s="33">
        <v>0</v>
      </c>
      <c r="K19" s="34">
        <f t="shared" si="1"/>
        <v>1</v>
      </c>
      <c r="L19" s="35">
        <v>0</v>
      </c>
      <c r="M19" s="36">
        <f t="shared" si="3"/>
        <v>-17</v>
      </c>
      <c r="N19" s="37">
        <f t="shared" si="2"/>
        <v>4499</v>
      </c>
      <c r="O19" s="2"/>
      <c r="P19" s="29"/>
    </row>
    <row r="20" spans="1:16" ht="15.75" x14ac:dyDescent="0.25">
      <c r="A20" s="30" t="s">
        <v>45</v>
      </c>
      <c r="B20" s="31">
        <v>648</v>
      </c>
      <c r="C20" s="32">
        <v>4</v>
      </c>
      <c r="D20" s="33">
        <v>2</v>
      </c>
      <c r="E20" s="33">
        <v>0</v>
      </c>
      <c r="F20" s="34">
        <f t="shared" si="0"/>
        <v>6</v>
      </c>
      <c r="G20" s="32">
        <v>0</v>
      </c>
      <c r="H20" s="33">
        <v>0</v>
      </c>
      <c r="I20" s="33">
        <v>0</v>
      </c>
      <c r="J20" s="33">
        <v>0</v>
      </c>
      <c r="K20" s="34">
        <f t="shared" si="1"/>
        <v>0</v>
      </c>
      <c r="L20" s="35">
        <v>0</v>
      </c>
      <c r="M20" s="36">
        <f t="shared" si="3"/>
        <v>-6</v>
      </c>
      <c r="N20" s="37">
        <f t="shared" si="2"/>
        <v>642</v>
      </c>
      <c r="O20" s="2"/>
      <c r="P20" s="29"/>
    </row>
    <row r="21" spans="1:16" ht="15.75" x14ac:dyDescent="0.25">
      <c r="A21" s="30" t="s">
        <v>46</v>
      </c>
      <c r="B21" s="31">
        <v>15629</v>
      </c>
      <c r="C21" s="32">
        <v>86</v>
      </c>
      <c r="D21" s="33">
        <v>13</v>
      </c>
      <c r="E21" s="33">
        <v>8</v>
      </c>
      <c r="F21" s="34">
        <f t="shared" si="0"/>
        <v>107</v>
      </c>
      <c r="G21" s="32">
        <v>12</v>
      </c>
      <c r="H21" s="33">
        <v>0</v>
      </c>
      <c r="I21" s="33">
        <v>179</v>
      </c>
      <c r="J21" s="33">
        <v>1</v>
      </c>
      <c r="K21" s="34">
        <f t="shared" si="1"/>
        <v>192</v>
      </c>
      <c r="L21" s="35">
        <v>5</v>
      </c>
      <c r="M21" s="36">
        <f t="shared" si="3"/>
        <v>90</v>
      </c>
      <c r="N21" s="37">
        <f t="shared" si="2"/>
        <v>15719</v>
      </c>
      <c r="O21" s="2"/>
      <c r="P21" s="29"/>
    </row>
    <row r="22" spans="1:16" ht="15.75" x14ac:dyDescent="0.25">
      <c r="A22" s="30" t="s">
        <v>47</v>
      </c>
      <c r="B22" s="31">
        <v>16743</v>
      </c>
      <c r="C22" s="32">
        <v>107</v>
      </c>
      <c r="D22" s="33">
        <v>2</v>
      </c>
      <c r="E22" s="33">
        <v>0</v>
      </c>
      <c r="F22" s="34">
        <f t="shared" si="0"/>
        <v>109</v>
      </c>
      <c r="G22" s="32">
        <v>25</v>
      </c>
      <c r="H22" s="33">
        <v>0</v>
      </c>
      <c r="I22" s="33">
        <v>1</v>
      </c>
      <c r="J22" s="33">
        <v>1</v>
      </c>
      <c r="K22" s="34">
        <f t="shared" si="1"/>
        <v>27</v>
      </c>
      <c r="L22" s="35">
        <v>0</v>
      </c>
      <c r="M22" s="36">
        <f t="shared" si="3"/>
        <v>-82</v>
      </c>
      <c r="N22" s="37">
        <f t="shared" si="2"/>
        <v>16661</v>
      </c>
      <c r="O22" s="2"/>
      <c r="P22" s="29"/>
    </row>
    <row r="23" spans="1:16" ht="15.75" x14ac:dyDescent="0.25">
      <c r="A23" s="30" t="s">
        <v>48</v>
      </c>
      <c r="B23" s="31">
        <v>129</v>
      </c>
      <c r="C23" s="32">
        <v>0</v>
      </c>
      <c r="D23" s="33">
        <v>0</v>
      </c>
      <c r="E23" s="33">
        <v>0</v>
      </c>
      <c r="F23" s="34">
        <f t="shared" si="0"/>
        <v>0</v>
      </c>
      <c r="G23" s="32">
        <v>0</v>
      </c>
      <c r="H23" s="33">
        <v>0</v>
      </c>
      <c r="I23" s="33">
        <v>0</v>
      </c>
      <c r="J23" s="33">
        <v>0</v>
      </c>
      <c r="K23" s="34">
        <f t="shared" si="1"/>
        <v>0</v>
      </c>
      <c r="L23" s="35">
        <v>0</v>
      </c>
      <c r="M23" s="36">
        <f t="shared" si="3"/>
        <v>0</v>
      </c>
      <c r="N23" s="37">
        <f t="shared" si="2"/>
        <v>129</v>
      </c>
      <c r="O23" s="2"/>
      <c r="P23" s="29"/>
    </row>
    <row r="24" spans="1:16" ht="15.75" x14ac:dyDescent="0.25">
      <c r="A24" s="30" t="s">
        <v>49</v>
      </c>
      <c r="B24" s="31">
        <v>8065</v>
      </c>
      <c r="C24" s="32">
        <v>14</v>
      </c>
      <c r="D24" s="33">
        <v>0</v>
      </c>
      <c r="E24" s="33">
        <v>1</v>
      </c>
      <c r="F24" s="34">
        <f t="shared" si="0"/>
        <v>15</v>
      </c>
      <c r="G24" s="32">
        <v>0</v>
      </c>
      <c r="H24" s="33">
        <v>0</v>
      </c>
      <c r="I24" s="33">
        <v>0</v>
      </c>
      <c r="J24" s="33">
        <v>0</v>
      </c>
      <c r="K24" s="34">
        <f t="shared" si="1"/>
        <v>0</v>
      </c>
      <c r="L24" s="35">
        <v>0</v>
      </c>
      <c r="M24" s="36">
        <f t="shared" si="3"/>
        <v>-15</v>
      </c>
      <c r="N24" s="37">
        <f t="shared" si="2"/>
        <v>8050</v>
      </c>
      <c r="O24" s="2"/>
      <c r="P24" s="29"/>
    </row>
    <row r="25" spans="1:16" ht="15.75" x14ac:dyDescent="0.25">
      <c r="A25" s="30" t="s">
        <v>50</v>
      </c>
      <c r="B25" s="31">
        <v>62376</v>
      </c>
      <c r="C25" s="32">
        <v>90</v>
      </c>
      <c r="D25" s="33">
        <v>405</v>
      </c>
      <c r="E25" s="33">
        <v>0</v>
      </c>
      <c r="F25" s="34">
        <f t="shared" si="0"/>
        <v>495</v>
      </c>
      <c r="G25" s="32">
        <v>8</v>
      </c>
      <c r="H25" s="33">
        <v>0</v>
      </c>
      <c r="I25" s="33">
        <v>86</v>
      </c>
      <c r="J25" s="33">
        <v>1</v>
      </c>
      <c r="K25" s="34">
        <f t="shared" si="1"/>
        <v>95</v>
      </c>
      <c r="L25" s="35">
        <v>3</v>
      </c>
      <c r="M25" s="36">
        <f t="shared" si="3"/>
        <v>-397</v>
      </c>
      <c r="N25" s="37">
        <f t="shared" si="2"/>
        <v>61979</v>
      </c>
      <c r="O25" s="2"/>
      <c r="P25" s="29"/>
    </row>
    <row r="26" spans="1:16" ht="15.75" x14ac:dyDescent="0.25">
      <c r="A26" s="30" t="s">
        <v>51</v>
      </c>
      <c r="B26" s="31">
        <v>2119</v>
      </c>
      <c r="C26" s="32">
        <v>15</v>
      </c>
      <c r="D26" s="33">
        <v>0</v>
      </c>
      <c r="E26" s="33">
        <v>0</v>
      </c>
      <c r="F26" s="34">
        <f t="shared" si="0"/>
        <v>15</v>
      </c>
      <c r="G26" s="32">
        <v>0</v>
      </c>
      <c r="H26" s="33">
        <v>0</v>
      </c>
      <c r="I26" s="33">
        <v>0</v>
      </c>
      <c r="J26" s="33">
        <v>2</v>
      </c>
      <c r="K26" s="34">
        <f t="shared" si="1"/>
        <v>2</v>
      </c>
      <c r="L26" s="35">
        <v>0</v>
      </c>
      <c r="M26" s="36">
        <f t="shared" si="3"/>
        <v>-13</v>
      </c>
      <c r="N26" s="37">
        <f t="shared" si="2"/>
        <v>2106</v>
      </c>
      <c r="O26" s="2"/>
      <c r="P26" s="29"/>
    </row>
    <row r="27" spans="1:16" ht="15.75" x14ac:dyDescent="0.25">
      <c r="A27" s="30" t="s">
        <v>52</v>
      </c>
      <c r="B27" s="31">
        <v>798</v>
      </c>
      <c r="C27" s="32">
        <v>10</v>
      </c>
      <c r="D27" s="33">
        <v>0</v>
      </c>
      <c r="E27" s="33">
        <v>0</v>
      </c>
      <c r="F27" s="34">
        <f t="shared" si="0"/>
        <v>10</v>
      </c>
      <c r="G27" s="32">
        <v>1</v>
      </c>
      <c r="H27" s="33">
        <v>0</v>
      </c>
      <c r="I27" s="33">
        <v>0</v>
      </c>
      <c r="J27" s="33">
        <v>0</v>
      </c>
      <c r="K27" s="34">
        <f t="shared" si="1"/>
        <v>1</v>
      </c>
      <c r="L27" s="35">
        <v>0</v>
      </c>
      <c r="M27" s="36">
        <f t="shared" si="3"/>
        <v>-9</v>
      </c>
      <c r="N27" s="37">
        <f t="shared" si="2"/>
        <v>789</v>
      </c>
      <c r="O27" s="2"/>
      <c r="P27" s="29"/>
    </row>
    <row r="28" spans="1:16" ht="15.75" x14ac:dyDescent="0.25">
      <c r="A28" s="30" t="s">
        <v>53</v>
      </c>
      <c r="B28" s="31">
        <v>6589</v>
      </c>
      <c r="C28" s="32">
        <v>29</v>
      </c>
      <c r="D28" s="33">
        <v>1</v>
      </c>
      <c r="E28" s="33">
        <v>0</v>
      </c>
      <c r="F28" s="34">
        <f t="shared" si="0"/>
        <v>30</v>
      </c>
      <c r="G28" s="32">
        <v>0</v>
      </c>
      <c r="H28" s="33">
        <v>0</v>
      </c>
      <c r="I28" s="33">
        <v>305</v>
      </c>
      <c r="J28" s="33">
        <v>1</v>
      </c>
      <c r="K28" s="34">
        <f t="shared" si="1"/>
        <v>306</v>
      </c>
      <c r="L28" s="35">
        <v>0</v>
      </c>
      <c r="M28" s="36">
        <f t="shared" si="3"/>
        <v>276</v>
      </c>
      <c r="N28" s="37">
        <f t="shared" si="2"/>
        <v>6865</v>
      </c>
      <c r="O28" s="2"/>
      <c r="P28" s="29"/>
    </row>
    <row r="29" spans="1:16" ht="15.75" x14ac:dyDescent="0.25">
      <c r="A29" s="30" t="s">
        <v>54</v>
      </c>
      <c r="B29" s="31">
        <v>83803</v>
      </c>
      <c r="C29" s="32">
        <v>368</v>
      </c>
      <c r="D29" s="33">
        <v>63</v>
      </c>
      <c r="E29" s="33">
        <v>15</v>
      </c>
      <c r="F29" s="34">
        <f t="shared" si="0"/>
        <v>446</v>
      </c>
      <c r="G29" s="32">
        <v>235</v>
      </c>
      <c r="H29" s="33">
        <v>23</v>
      </c>
      <c r="I29" s="33">
        <v>102</v>
      </c>
      <c r="J29" s="33">
        <v>98</v>
      </c>
      <c r="K29" s="34">
        <f t="shared" si="1"/>
        <v>458</v>
      </c>
      <c r="L29" s="35">
        <v>8</v>
      </c>
      <c r="M29" s="36">
        <f t="shared" si="3"/>
        <v>20</v>
      </c>
      <c r="N29" s="37">
        <f t="shared" si="2"/>
        <v>83823</v>
      </c>
      <c r="O29" s="2"/>
      <c r="P29" s="29"/>
    </row>
    <row r="30" spans="1:16" ht="15.75" x14ac:dyDescent="0.25">
      <c r="A30" s="38" t="s">
        <v>55</v>
      </c>
      <c r="B30" s="31">
        <v>6455</v>
      </c>
      <c r="C30" s="39">
        <v>283</v>
      </c>
      <c r="D30" s="40">
        <v>370</v>
      </c>
      <c r="E30" s="40">
        <v>0</v>
      </c>
      <c r="F30" s="34">
        <f t="shared" si="0"/>
        <v>653</v>
      </c>
      <c r="G30" s="39">
        <v>0</v>
      </c>
      <c r="H30" s="40">
        <v>8</v>
      </c>
      <c r="I30" s="40">
        <v>67</v>
      </c>
      <c r="J30" s="40">
        <v>0</v>
      </c>
      <c r="K30" s="34">
        <f t="shared" si="1"/>
        <v>75</v>
      </c>
      <c r="L30" s="35">
        <v>-8</v>
      </c>
      <c r="M30" s="36">
        <f t="shared" si="3"/>
        <v>-586</v>
      </c>
      <c r="N30" s="37">
        <f t="shared" si="2"/>
        <v>5869</v>
      </c>
      <c r="O30" s="2"/>
      <c r="P30" s="29"/>
    </row>
    <row r="31" spans="1:16" ht="16.5" thickBot="1" x14ac:dyDescent="0.3">
      <c r="A31" s="38" t="s">
        <v>56</v>
      </c>
      <c r="B31" s="31">
        <v>3433</v>
      </c>
      <c r="C31" s="41">
        <v>4</v>
      </c>
      <c r="D31" s="42">
        <v>820</v>
      </c>
      <c r="E31" s="42"/>
      <c r="F31" s="43">
        <f t="shared" si="0"/>
        <v>824</v>
      </c>
      <c r="G31" s="39"/>
      <c r="H31" s="40"/>
      <c r="I31" s="40">
        <v>1121</v>
      </c>
      <c r="J31" s="40"/>
      <c r="K31" s="34">
        <f t="shared" si="1"/>
        <v>1121</v>
      </c>
      <c r="L31" s="35">
        <v>0</v>
      </c>
      <c r="M31" s="36">
        <f t="shared" si="3"/>
        <v>297</v>
      </c>
      <c r="N31" s="37">
        <f>B31+M31</f>
        <v>3730</v>
      </c>
      <c r="O31" s="2"/>
      <c r="P31" s="29"/>
    </row>
    <row r="32" spans="1:16" ht="21.75" thickBot="1" x14ac:dyDescent="0.4">
      <c r="A32" s="44" t="s">
        <v>57</v>
      </c>
      <c r="B32" s="45">
        <f>SUM(B6:B31)</f>
        <v>586277</v>
      </c>
      <c r="C32" s="46">
        <f>SUM(C6:C31)</f>
        <v>3435</v>
      </c>
      <c r="D32" s="47">
        <f t="shared" ref="D32:N32" si="4">SUM(D6:D31)</f>
        <v>2215</v>
      </c>
      <c r="E32" s="47">
        <f t="shared" si="4"/>
        <v>59</v>
      </c>
      <c r="F32" s="48">
        <f t="shared" si="4"/>
        <v>5709</v>
      </c>
      <c r="G32" s="46">
        <f t="shared" si="4"/>
        <v>471</v>
      </c>
      <c r="H32" s="47">
        <f t="shared" si="4"/>
        <v>32</v>
      </c>
      <c r="I32" s="47">
        <f t="shared" si="4"/>
        <v>2046</v>
      </c>
      <c r="J32" s="47">
        <f t="shared" si="4"/>
        <v>243</v>
      </c>
      <c r="K32" s="48">
        <f t="shared" si="4"/>
        <v>2792</v>
      </c>
      <c r="L32" s="49">
        <f t="shared" si="4"/>
        <v>37</v>
      </c>
      <c r="M32" s="50">
        <f t="shared" si="4"/>
        <v>-2880</v>
      </c>
      <c r="N32" s="45">
        <f t="shared" si="4"/>
        <v>583397</v>
      </c>
      <c r="O32" s="2"/>
      <c r="P32" s="2"/>
    </row>
    <row r="33" spans="1:16" ht="35.25" customHeight="1" x14ac:dyDescent="0.2">
      <c r="A33" s="51"/>
      <c r="B33" s="51"/>
      <c r="C33" s="51"/>
      <c r="D33" s="51"/>
      <c r="E33" s="51"/>
      <c r="F33" s="51"/>
      <c r="G33" s="51"/>
      <c r="H33" s="51"/>
      <c r="I33" s="51"/>
      <c r="J33" s="51"/>
      <c r="K33" s="51"/>
      <c r="L33" s="51"/>
      <c r="M33" s="51"/>
      <c r="N33" s="51"/>
      <c r="O33" s="2"/>
      <c r="P33" s="2"/>
    </row>
    <row r="34" spans="1:16" ht="35.1" customHeight="1" x14ac:dyDescent="0.2">
      <c r="A34" s="52" t="s">
        <v>58</v>
      </c>
      <c r="B34" s="53"/>
      <c r="C34" s="53"/>
      <c r="D34" s="53"/>
      <c r="E34" s="53"/>
      <c r="F34" s="53"/>
      <c r="G34" s="53"/>
      <c r="H34" s="53"/>
      <c r="I34" s="53"/>
      <c r="J34" s="53"/>
      <c r="K34" s="53"/>
      <c r="L34" s="53"/>
      <c r="M34" s="53"/>
      <c r="N34" s="53"/>
      <c r="O34" s="2"/>
      <c r="P34" s="2"/>
    </row>
    <row r="35" spans="1:16" ht="24.95" customHeight="1" x14ac:dyDescent="0.2">
      <c r="A35" s="52" t="s">
        <v>59</v>
      </c>
      <c r="B35" s="53"/>
      <c r="C35" s="53"/>
      <c r="D35" s="53"/>
      <c r="E35" s="53"/>
      <c r="F35" s="53"/>
      <c r="G35" s="53"/>
      <c r="H35" s="53"/>
      <c r="I35" s="53"/>
      <c r="J35" s="53"/>
      <c r="K35" s="53"/>
      <c r="L35" s="53"/>
      <c r="M35" s="53"/>
      <c r="N35" s="53"/>
      <c r="O35" s="2"/>
      <c r="P35" s="2"/>
    </row>
    <row r="36" spans="1:16" ht="24.95" customHeight="1" x14ac:dyDescent="0.2">
      <c r="A36" s="52" t="s">
        <v>60</v>
      </c>
      <c r="B36" s="53"/>
      <c r="C36" s="53"/>
      <c r="D36" s="53"/>
      <c r="E36" s="53"/>
      <c r="F36" s="53"/>
      <c r="G36" s="53"/>
      <c r="H36" s="53"/>
      <c r="I36" s="53"/>
      <c r="J36" s="53"/>
      <c r="K36" s="53"/>
      <c r="L36" s="53"/>
      <c r="M36" s="53"/>
      <c r="N36" s="53"/>
      <c r="O36" s="2"/>
      <c r="P36" s="2"/>
    </row>
    <row r="37" spans="1:16" ht="24.95" customHeight="1" x14ac:dyDescent="0.2">
      <c r="A37" s="52" t="s">
        <v>61</v>
      </c>
      <c r="B37" s="53"/>
      <c r="C37" s="53"/>
      <c r="D37" s="53"/>
      <c r="E37" s="53"/>
      <c r="F37" s="53"/>
      <c r="G37" s="53"/>
      <c r="H37" s="53"/>
      <c r="I37" s="53"/>
      <c r="J37" s="53"/>
      <c r="K37" s="53"/>
      <c r="L37" s="53"/>
      <c r="M37" s="53"/>
      <c r="N37" s="53"/>
      <c r="O37" s="2"/>
      <c r="P37" s="2"/>
    </row>
    <row r="38" spans="1:16" ht="24.95" customHeight="1" x14ac:dyDescent="0.2">
      <c r="A38" s="52" t="s">
        <v>62</v>
      </c>
      <c r="B38" s="53"/>
      <c r="C38" s="53"/>
      <c r="D38" s="53"/>
      <c r="E38" s="53"/>
      <c r="F38" s="53"/>
      <c r="G38" s="53"/>
      <c r="H38" s="53"/>
      <c r="I38" s="53"/>
      <c r="J38" s="53"/>
      <c r="K38" s="53"/>
      <c r="L38" s="53"/>
      <c r="M38" s="53"/>
      <c r="N38" s="53"/>
      <c r="O38" s="2"/>
      <c r="P38" s="2"/>
    </row>
    <row r="39" spans="1:16" ht="24.95" customHeight="1" x14ac:dyDescent="0.2">
      <c r="A39" s="52" t="s">
        <v>63</v>
      </c>
      <c r="B39" s="53"/>
      <c r="C39" s="53"/>
      <c r="D39" s="53"/>
      <c r="E39" s="53"/>
      <c r="F39" s="53"/>
      <c r="G39" s="53"/>
      <c r="H39" s="53"/>
      <c r="I39" s="53"/>
      <c r="J39" s="53"/>
      <c r="K39" s="53"/>
      <c r="L39" s="53"/>
      <c r="M39" s="53"/>
      <c r="N39" s="53"/>
      <c r="O39" s="2"/>
      <c r="P39" s="2"/>
    </row>
    <row r="40" spans="1:16" ht="24" customHeight="1" x14ac:dyDescent="0.2">
      <c r="A40" s="52"/>
      <c r="B40" s="53"/>
      <c r="C40" s="53"/>
      <c r="D40" s="53"/>
      <c r="E40" s="53"/>
      <c r="F40" s="53"/>
      <c r="G40" s="53"/>
      <c r="H40" s="53"/>
      <c r="I40" s="53"/>
      <c r="J40" s="53"/>
      <c r="K40" s="53"/>
      <c r="L40" s="53"/>
      <c r="M40" s="53"/>
      <c r="N40" s="53"/>
      <c r="O40" s="2"/>
      <c r="P40" s="2"/>
    </row>
    <row r="41" spans="1:16" ht="35.1" customHeight="1" x14ac:dyDescent="0.2">
      <c r="A41" s="52" t="s">
        <v>64</v>
      </c>
      <c r="B41" s="53"/>
      <c r="C41" s="53"/>
      <c r="D41" s="53"/>
      <c r="E41" s="53"/>
      <c r="F41" s="53"/>
      <c r="G41" s="53"/>
      <c r="H41" s="53"/>
      <c r="I41" s="53"/>
      <c r="J41" s="53"/>
      <c r="K41" s="53"/>
      <c r="L41" s="53"/>
      <c r="M41" s="53"/>
      <c r="N41" s="53"/>
      <c r="O41" s="2"/>
      <c r="P41" s="2"/>
    </row>
    <row r="42" spans="1:16" ht="24.95" customHeight="1" x14ac:dyDescent="0.2">
      <c r="A42" s="52" t="s">
        <v>65</v>
      </c>
      <c r="B42" s="53"/>
      <c r="C42" s="53"/>
      <c r="D42" s="53"/>
      <c r="E42" s="53"/>
      <c r="F42" s="53"/>
      <c r="G42" s="53"/>
      <c r="H42" s="53"/>
      <c r="I42" s="53"/>
      <c r="J42" s="53"/>
      <c r="K42" s="53"/>
      <c r="L42" s="53"/>
      <c r="M42" s="53"/>
      <c r="N42" s="53"/>
      <c r="O42" s="2"/>
      <c r="P42" s="2"/>
    </row>
    <row r="43" spans="1:16" ht="24.95" customHeight="1" x14ac:dyDescent="0.2">
      <c r="A43" s="52" t="s">
        <v>66</v>
      </c>
      <c r="B43" s="53"/>
      <c r="C43" s="53"/>
      <c r="D43" s="53"/>
      <c r="E43" s="53"/>
      <c r="F43" s="53"/>
      <c r="G43" s="53"/>
      <c r="H43" s="53"/>
      <c r="I43" s="53"/>
      <c r="J43" s="53"/>
      <c r="K43" s="53"/>
      <c r="L43" s="53"/>
      <c r="M43" s="53"/>
      <c r="N43" s="53"/>
      <c r="O43" s="2"/>
      <c r="P43" s="2"/>
    </row>
    <row r="44" spans="1:16" ht="24.95" customHeight="1" x14ac:dyDescent="0.2">
      <c r="A44" s="52" t="s">
        <v>67</v>
      </c>
      <c r="B44" s="53"/>
      <c r="C44" s="53"/>
      <c r="D44" s="53"/>
      <c r="E44" s="53"/>
      <c r="F44" s="53"/>
      <c r="G44" s="53"/>
      <c r="H44" s="53"/>
      <c r="I44" s="53"/>
      <c r="J44" s="53"/>
      <c r="K44" s="53"/>
      <c r="L44" s="53"/>
      <c r="M44" s="53"/>
      <c r="N44" s="53"/>
      <c r="O44" s="2"/>
      <c r="P44" s="2"/>
    </row>
    <row r="45" spans="1:16" ht="39" customHeight="1" x14ac:dyDescent="0.2">
      <c r="A45" s="52" t="s">
        <v>68</v>
      </c>
      <c r="B45" s="53"/>
      <c r="C45" s="53"/>
      <c r="D45" s="53"/>
      <c r="E45" s="53"/>
      <c r="F45" s="53"/>
      <c r="G45" s="53"/>
      <c r="H45" s="53"/>
      <c r="I45" s="53"/>
      <c r="J45" s="53"/>
      <c r="K45" s="53"/>
      <c r="L45" s="53"/>
      <c r="M45" s="53"/>
      <c r="N45" s="53"/>
      <c r="O45" s="2"/>
      <c r="P45" s="2"/>
    </row>
    <row r="46" spans="1:16" ht="24.95" customHeight="1" x14ac:dyDescent="0.2">
      <c r="A46" s="52" t="s">
        <v>69</v>
      </c>
      <c r="B46" s="53"/>
      <c r="C46" s="53"/>
      <c r="D46" s="53"/>
      <c r="E46" s="53"/>
      <c r="F46" s="53"/>
      <c r="G46" s="53"/>
      <c r="H46" s="53"/>
      <c r="I46" s="53"/>
      <c r="J46" s="53"/>
      <c r="K46" s="53"/>
      <c r="L46" s="53"/>
      <c r="M46" s="53"/>
      <c r="N46" s="53"/>
      <c r="O46" s="2"/>
      <c r="P46" s="2"/>
    </row>
    <row r="47" spans="1:16" ht="24.95" customHeight="1" x14ac:dyDescent="0.2">
      <c r="A47" s="52" t="s">
        <v>70</v>
      </c>
      <c r="B47" s="53"/>
      <c r="C47" s="53"/>
      <c r="D47" s="53"/>
      <c r="E47" s="53"/>
      <c r="F47" s="53"/>
      <c r="G47" s="53"/>
      <c r="H47" s="53"/>
      <c r="I47" s="53"/>
      <c r="J47" s="53"/>
      <c r="K47" s="53"/>
      <c r="L47" s="53"/>
      <c r="M47" s="53"/>
      <c r="N47" s="53"/>
      <c r="O47" s="2"/>
      <c r="P47" s="2"/>
    </row>
    <row r="48" spans="1:16" ht="24.95" customHeight="1" x14ac:dyDescent="0.2">
      <c r="A48" s="52" t="s">
        <v>71</v>
      </c>
      <c r="B48" s="53"/>
      <c r="C48" s="53"/>
      <c r="D48" s="53"/>
      <c r="E48" s="53"/>
      <c r="F48" s="53"/>
      <c r="G48" s="53"/>
      <c r="H48" s="53"/>
      <c r="I48" s="53"/>
      <c r="J48" s="53"/>
      <c r="K48" s="53"/>
      <c r="L48" s="53"/>
      <c r="M48" s="53"/>
      <c r="N48" s="53"/>
      <c r="O48" s="2"/>
      <c r="P48" s="2"/>
    </row>
    <row r="49" spans="1:16" ht="24.95" customHeight="1" x14ac:dyDescent="0.2">
      <c r="A49" s="52" t="s">
        <v>72</v>
      </c>
      <c r="B49" s="53"/>
      <c r="C49" s="53"/>
      <c r="D49" s="53"/>
      <c r="E49" s="53"/>
      <c r="F49" s="53"/>
      <c r="G49" s="53"/>
      <c r="H49" s="53"/>
      <c r="I49" s="53"/>
      <c r="J49" s="53"/>
      <c r="K49" s="53"/>
      <c r="L49" s="53"/>
      <c r="M49" s="53"/>
      <c r="N49" s="53"/>
      <c r="O49" s="2"/>
      <c r="P49" s="2"/>
    </row>
    <row r="50" spans="1:16" ht="24.95" customHeight="1" x14ac:dyDescent="0.2">
      <c r="A50" s="52" t="s">
        <v>73</v>
      </c>
      <c r="B50" s="53"/>
      <c r="C50" s="53"/>
      <c r="D50" s="53"/>
      <c r="E50" s="53"/>
      <c r="F50" s="53"/>
      <c r="G50" s="53"/>
      <c r="H50" s="53"/>
      <c r="I50" s="53"/>
      <c r="J50" s="53"/>
      <c r="K50" s="53"/>
      <c r="L50" s="53"/>
      <c r="M50" s="53"/>
      <c r="N50" s="53"/>
      <c r="O50" s="2"/>
      <c r="P50" s="2"/>
    </row>
    <row r="51" spans="1:16" ht="51.75" customHeight="1" x14ac:dyDescent="0.2">
      <c r="A51" s="52" t="s">
        <v>74</v>
      </c>
      <c r="B51" s="53"/>
      <c r="C51" s="53"/>
      <c r="D51" s="53"/>
      <c r="E51" s="53"/>
      <c r="F51" s="53"/>
      <c r="G51" s="53"/>
      <c r="H51" s="53"/>
      <c r="I51" s="53"/>
      <c r="J51" s="53"/>
      <c r="K51" s="53"/>
      <c r="L51" s="53"/>
      <c r="M51" s="53"/>
      <c r="N51" s="53"/>
      <c r="O51" s="2"/>
      <c r="P51" s="2"/>
    </row>
    <row r="52" spans="1:16" ht="24.95" customHeight="1" x14ac:dyDescent="0.2">
      <c r="A52" s="52" t="s">
        <v>75</v>
      </c>
      <c r="B52" s="53"/>
      <c r="C52" s="53"/>
      <c r="D52" s="53"/>
      <c r="E52" s="53"/>
      <c r="F52" s="53"/>
      <c r="G52" s="53"/>
      <c r="H52" s="53"/>
      <c r="I52" s="53"/>
      <c r="J52" s="53"/>
      <c r="K52" s="53"/>
      <c r="L52" s="53"/>
      <c r="M52" s="53"/>
      <c r="N52" s="53"/>
      <c r="O52" s="2"/>
      <c r="P52" s="2"/>
    </row>
    <row r="53" spans="1:16" ht="24.95" customHeight="1" x14ac:dyDescent="0.2">
      <c r="A53" s="52" t="s">
        <v>76</v>
      </c>
      <c r="B53" s="53"/>
      <c r="C53" s="53"/>
      <c r="D53" s="53"/>
      <c r="E53" s="53"/>
      <c r="F53" s="53"/>
      <c r="G53" s="53"/>
      <c r="H53" s="53"/>
      <c r="I53" s="53"/>
      <c r="J53" s="53"/>
      <c r="K53" s="53"/>
      <c r="L53" s="53"/>
      <c r="M53" s="53"/>
      <c r="N53" s="53"/>
    </row>
    <row r="54" spans="1:16" ht="24.95" customHeight="1" x14ac:dyDescent="0.2">
      <c r="A54" s="52" t="s">
        <v>77</v>
      </c>
      <c r="B54" s="53"/>
      <c r="C54" s="53"/>
      <c r="D54" s="53"/>
      <c r="E54" s="53"/>
      <c r="F54" s="53"/>
      <c r="G54" s="53"/>
      <c r="H54" s="53"/>
      <c r="I54" s="53"/>
      <c r="J54" s="53"/>
      <c r="K54" s="53"/>
      <c r="L54" s="53"/>
      <c r="M54" s="53"/>
      <c r="N54" s="53"/>
    </row>
    <row r="55" spans="1:16" ht="24.95" customHeight="1" x14ac:dyDescent="0.2">
      <c r="A55" s="52" t="s">
        <v>78</v>
      </c>
      <c r="B55" s="53"/>
      <c r="C55" s="53"/>
      <c r="D55" s="53"/>
      <c r="E55" s="53"/>
      <c r="F55" s="53"/>
      <c r="G55" s="53"/>
      <c r="H55" s="53"/>
      <c r="I55" s="53"/>
      <c r="J55" s="53"/>
      <c r="K55" s="53"/>
      <c r="L55" s="53"/>
      <c r="M55" s="53"/>
      <c r="N55" s="53"/>
    </row>
    <row r="56" spans="1:16" ht="15.75" x14ac:dyDescent="0.2">
      <c r="A56" s="52" t="s">
        <v>79</v>
      </c>
      <c r="B56" s="53"/>
      <c r="C56" s="53"/>
      <c r="D56" s="53"/>
      <c r="E56" s="53"/>
      <c r="F56" s="53"/>
      <c r="G56" s="53"/>
      <c r="H56" s="53"/>
      <c r="I56" s="53"/>
      <c r="J56" s="53"/>
      <c r="K56" s="53"/>
      <c r="L56" s="53"/>
      <c r="M56" s="53"/>
      <c r="N56" s="53"/>
    </row>
  </sheetData>
  <mergeCells count="33">
    <mergeCell ref="A51:N51"/>
    <mergeCell ref="A52:N52"/>
    <mergeCell ref="A53:N53"/>
    <mergeCell ref="A54:N54"/>
    <mergeCell ref="A55:N55"/>
    <mergeCell ref="A56:N56"/>
    <mergeCell ref="A45:N45"/>
    <mergeCell ref="A46:N46"/>
    <mergeCell ref="A47:N47"/>
    <mergeCell ref="A48:N48"/>
    <mergeCell ref="A49:N49"/>
    <mergeCell ref="A50:N50"/>
    <mergeCell ref="A39:N39"/>
    <mergeCell ref="A40:N40"/>
    <mergeCell ref="A41:N41"/>
    <mergeCell ref="A42:N42"/>
    <mergeCell ref="A43:N43"/>
    <mergeCell ref="A44:N44"/>
    <mergeCell ref="A33:N33"/>
    <mergeCell ref="A34:N34"/>
    <mergeCell ref="A35:N35"/>
    <mergeCell ref="A36:N36"/>
    <mergeCell ref="A37:N37"/>
    <mergeCell ref="A38:N38"/>
    <mergeCell ref="A1:N1"/>
    <mergeCell ref="A2:N2"/>
    <mergeCell ref="A3:A4"/>
    <mergeCell ref="B3:B4"/>
    <mergeCell ref="C3:F3"/>
    <mergeCell ref="G3:K3"/>
    <mergeCell ref="L3:L4"/>
    <mergeCell ref="M3:M4"/>
    <mergeCell ref="N3:N4"/>
  </mergeCells>
  <pageMargins left="0" right="0" top="0" bottom="0" header="0" footer="0"/>
  <pageSetup paperSize="9" scale="4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Ιούλιος</vt:lpstr>
      <vt:lpstr>Ιούλιος!Print_Area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Dimitris Pappas</dc:creator>
  <cp:lastModifiedBy>Dimitris Pappas</cp:lastModifiedBy>
  <dcterms:created xsi:type="dcterms:W3CDTF">2022-04-12T06:53:55Z</dcterms:created>
  <dcterms:modified xsi:type="dcterms:W3CDTF">2022-04-12T06:53:56Z</dcterms:modified>
</cp:coreProperties>
</file>