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Αυτό_το_βιβλίο_εργασίας" defaultThemeVersion="124226"/>
  <bookViews>
    <workbookView xWindow="120" yWindow="105" windowWidth="23820" windowHeight="9855"/>
  </bookViews>
  <sheets>
    <sheet name="July" sheetId="1" r:id="rId1"/>
  </sheets>
  <definedNames>
    <definedName name="_xlnm.Print_Area" localSheetId="0">July!$A$1:$N$56</definedName>
  </definedNames>
  <calcPr calcId="145621"/>
</workbook>
</file>

<file path=xl/calcChain.xml><?xml version="1.0" encoding="utf-8"?>
<calcChain xmlns="http://schemas.openxmlformats.org/spreadsheetml/2006/main">
  <c r="L32" i="1" l="1"/>
  <c r="J32" i="1"/>
  <c r="I32" i="1"/>
  <c r="H32" i="1"/>
  <c r="G32" i="1"/>
  <c r="E32" i="1"/>
  <c r="D32" i="1"/>
  <c r="C32" i="1"/>
  <c r="B32" i="1"/>
  <c r="K31" i="1"/>
  <c r="M31" i="1" s="1"/>
  <c r="N31" i="1" s="1"/>
  <c r="F31" i="1"/>
  <c r="K30" i="1"/>
  <c r="M30" i="1" s="1"/>
  <c r="N30" i="1" s="1"/>
  <c r="F30" i="1"/>
  <c r="K29" i="1"/>
  <c r="M29" i="1" s="1"/>
  <c r="N29" i="1" s="1"/>
  <c r="F29" i="1"/>
  <c r="K28" i="1"/>
  <c r="M28" i="1" s="1"/>
  <c r="N28" i="1" s="1"/>
  <c r="F28" i="1"/>
  <c r="K27" i="1"/>
  <c r="M27" i="1" s="1"/>
  <c r="N27" i="1" s="1"/>
  <c r="F27" i="1"/>
  <c r="K26" i="1"/>
  <c r="M26" i="1" s="1"/>
  <c r="N26" i="1" s="1"/>
  <c r="F26" i="1"/>
  <c r="K25" i="1"/>
  <c r="M25" i="1" s="1"/>
  <c r="N25" i="1" s="1"/>
  <c r="F25" i="1"/>
  <c r="K24" i="1"/>
  <c r="M24" i="1" s="1"/>
  <c r="N24" i="1" s="1"/>
  <c r="F24" i="1"/>
  <c r="K23" i="1"/>
  <c r="M23" i="1" s="1"/>
  <c r="N23" i="1" s="1"/>
  <c r="F23" i="1"/>
  <c r="K22" i="1"/>
  <c r="M22" i="1" s="1"/>
  <c r="N22" i="1" s="1"/>
  <c r="F22" i="1"/>
  <c r="K21" i="1"/>
  <c r="M21" i="1" s="1"/>
  <c r="N21" i="1" s="1"/>
  <c r="F21" i="1"/>
  <c r="K20" i="1"/>
  <c r="M20" i="1" s="1"/>
  <c r="N20" i="1" s="1"/>
  <c r="F20" i="1"/>
  <c r="K19" i="1"/>
  <c r="M19" i="1" s="1"/>
  <c r="N19" i="1" s="1"/>
  <c r="F19" i="1"/>
  <c r="K18" i="1"/>
  <c r="M18" i="1" s="1"/>
  <c r="N18" i="1" s="1"/>
  <c r="F18" i="1"/>
  <c r="K17" i="1"/>
  <c r="M17" i="1" s="1"/>
  <c r="N17" i="1" s="1"/>
  <c r="F17" i="1"/>
  <c r="K16" i="1"/>
  <c r="M16" i="1" s="1"/>
  <c r="N16" i="1" s="1"/>
  <c r="F16" i="1"/>
  <c r="K15" i="1"/>
  <c r="M15" i="1" s="1"/>
  <c r="N15" i="1" s="1"/>
  <c r="F15" i="1"/>
  <c r="K14" i="1"/>
  <c r="M14" i="1" s="1"/>
  <c r="N14" i="1" s="1"/>
  <c r="F14" i="1"/>
  <c r="K13" i="1"/>
  <c r="M13" i="1" s="1"/>
  <c r="N13" i="1" s="1"/>
  <c r="F13" i="1"/>
  <c r="K12" i="1"/>
  <c r="M12" i="1" s="1"/>
  <c r="N12" i="1" s="1"/>
  <c r="F12" i="1"/>
  <c r="K11" i="1"/>
  <c r="M11" i="1" s="1"/>
  <c r="N11" i="1" s="1"/>
  <c r="F11" i="1"/>
  <c r="K10" i="1"/>
  <c r="M10" i="1" s="1"/>
  <c r="N10" i="1" s="1"/>
  <c r="F10" i="1"/>
  <c r="K9" i="1"/>
  <c r="M9" i="1" s="1"/>
  <c r="N9" i="1" s="1"/>
  <c r="F9" i="1"/>
  <c r="K8" i="1"/>
  <c r="M8" i="1" s="1"/>
  <c r="N8" i="1" s="1"/>
  <c r="F8" i="1"/>
  <c r="K7" i="1"/>
  <c r="M7" i="1" s="1"/>
  <c r="N7" i="1" s="1"/>
  <c r="F7" i="1"/>
  <c r="K6" i="1"/>
  <c r="K32" i="1" s="1"/>
  <c r="F6" i="1"/>
  <c r="F32" i="1" s="1"/>
  <c r="M6" i="1" l="1"/>
  <c r="M32" i="1" l="1"/>
  <c r="N6" i="1"/>
  <c r="N32" i="1" s="1"/>
</calcChain>
</file>

<file path=xl/sharedStrings.xml><?xml version="1.0" encoding="utf-8"?>
<sst xmlns="http://schemas.openxmlformats.org/spreadsheetml/2006/main" count="81" uniqueCount="80">
  <si>
    <t xml:space="preserve">Ordinary Staff </t>
  </si>
  <si>
    <t>Source: Census</t>
  </si>
  <si>
    <t>JULY 2014</t>
  </si>
  <si>
    <t>Total June 2014</t>
  </si>
  <si>
    <t>Outflows</t>
  </si>
  <si>
    <t>Inflows</t>
  </si>
  <si>
    <t>adjustments</t>
  </si>
  <si>
    <t>net flow</t>
  </si>
  <si>
    <t>Total  July 2014</t>
  </si>
  <si>
    <t>retirement/ outflows</t>
  </si>
  <si>
    <t>transfers out to narrow public sector</t>
  </si>
  <si>
    <t>transfers out to mobility or suspension</t>
  </si>
  <si>
    <t>TOTAL</t>
  </si>
  <si>
    <t>Hirings</t>
  </si>
  <si>
    <t>transfers in from broader public sector</t>
  </si>
  <si>
    <t>transfers in from narrow public sector</t>
  </si>
  <si>
    <t>transfers in from mobility or suspension</t>
  </si>
  <si>
    <t>Category</t>
  </si>
  <si>
    <t>(1)</t>
  </si>
  <si>
    <t>(2)</t>
  </si>
  <si>
    <t>(3)</t>
  </si>
  <si>
    <t>(4)</t>
  </si>
  <si>
    <t>(5)=(2)+(3)+(4)</t>
  </si>
  <si>
    <t>(6)</t>
  </si>
  <si>
    <t>(7)</t>
  </si>
  <si>
    <t>(8)</t>
  </si>
  <si>
    <t>(9)</t>
  </si>
  <si>
    <t>(10)=(6)+(7)+(8)+(9)</t>
  </si>
  <si>
    <t>(11)</t>
  </si>
  <si>
    <t>(12)=(10)-(5)+(11)</t>
  </si>
  <si>
    <t>(13)=(1)+(11)</t>
  </si>
  <si>
    <t>GOVERNMENTAL ENTITIES</t>
  </si>
  <si>
    <t xml:space="preserve">PARLIAMENT </t>
  </si>
  <si>
    <t>INDEPENDENT AUTHORITIES</t>
  </si>
  <si>
    <t xml:space="preserve">G.S. OF MASS MEDIA - G.S.  OF COMMUNICATION AND INFORMATION </t>
  </si>
  <si>
    <t>MINISTRY OF ADMINISTRATIVE REFORM AND E-GOVERNANCE</t>
  </si>
  <si>
    <t>MINISTRY OF CULTURE AND SPORTS</t>
  </si>
  <si>
    <t xml:space="preserve">MINISTRY OF DEFENCE </t>
  </si>
  <si>
    <t>MINISTRY OF DEVELOPMENT AND COMPETITIVENESS</t>
  </si>
  <si>
    <t>MINISTRY OF EDUCATION AND RELIGIOUS AFFAIRS</t>
  </si>
  <si>
    <t xml:space="preserve">MINISTRY OF ENVIRONMENT, ENERGY AND CLIMATE CHANGE </t>
  </si>
  <si>
    <t>MINISTRY OF FINANCE</t>
  </si>
  <si>
    <t>MINISTRY OF FOREIGN AFFAIRS</t>
  </si>
  <si>
    <t xml:space="preserve">MINISTRY OF HEALTH </t>
  </si>
  <si>
    <t>MINISTRY OF INFRASTRUCTURE, TRANSPORT AND NETWORKS</t>
  </si>
  <si>
    <t xml:space="preserve">MINISTRY OF INTERIOR </t>
  </si>
  <si>
    <t>MINISTRY OF JUSTICE, TRANSPARENCY AND HUMAN RIGHTS</t>
  </si>
  <si>
    <t xml:space="preserve">MINISTRY OF LABOUR AND SOCIAL PROTECTION </t>
  </si>
  <si>
    <t>MINISTRY OF MACEDONIA AND THRACE</t>
  </si>
  <si>
    <t xml:space="preserve">MINISTRY OF MERCANTILE MARINE AND AEGEAN </t>
  </si>
  <si>
    <t>MINISTRY OF PUBLIC ORDER AND CITIZEN PROTECTION</t>
  </si>
  <si>
    <t>MINISTRY OF RURAL DEVELOPMENT AND FOOD</t>
  </si>
  <si>
    <t xml:space="preserve">MINISTRY OF TOURISM </t>
  </si>
  <si>
    <t>DECENTRALIZED ADMINISTRATIONS</t>
  </si>
  <si>
    <t>LOCAL GOVERNMENTS</t>
  </si>
  <si>
    <t>MOBILITY OR SUSPENSION</t>
  </si>
  <si>
    <t>INCOMPLETE TRANFERS</t>
  </si>
  <si>
    <t>SUM</t>
  </si>
  <si>
    <t>1. The table includes data for the ordinary staff of the public sector, i.e. permanent employees/officials, employees under private law contracts of indefinite duration, employees with a salaried mandate and employees appointed for a term in office who become permanent after the expiry of the term (teaching and research staff-DEP, doctors of the NHS, special guards).</t>
  </si>
  <si>
    <t>2. Including the personnel of Ministries, Independent Authorities, Decentralized Administrations, Local Governments of first and second degree and supervised Legal Entities of Public Law.</t>
  </si>
  <si>
    <t>3. Not including personnel of Legal Entities of Private Law, which shall be added in the near future.</t>
  </si>
  <si>
    <t xml:space="preserve">4. The Directorates of Personnel are responsible for the processing and the constant update of the data in the CENSUS applications. </t>
  </si>
  <si>
    <t>5. Data is subject to constant updating. Any errors identified shall be retrospectively corrected.</t>
  </si>
  <si>
    <t xml:space="preserve">6. Changes (hirings, exits, transfers) are presented in the month when the respective action in the CENSUS (deletion/ registration) took place by the Directorates of Personnel. </t>
  </si>
  <si>
    <t>Table Explanation :</t>
  </si>
  <si>
    <t>Each Category of Entity also includes the supervised Entities.</t>
  </si>
  <si>
    <t>• Column (1) presents the number of ordinary staff per Category of Entity at the end of the previous month.</t>
  </si>
  <si>
    <t>• Column (2) presents the number of retirements/outflows during the month per Category of Entity. A retirement /outflow of an employee is defined as the retirement or deletion for any other reason (death, resignation).</t>
  </si>
  <si>
    <t xml:space="preserve">• Column (3) presents the transfers from entities of the narrow public sector out to entities of the narrow public sector (per Category of Entity). For the purposes of the present, a transfer is defined as a reassignment or a shifting. Detachments are not included given that the employees are presented in the entity of their statutory position. </t>
  </si>
  <si>
    <t xml:space="preserve">• Column (4) presents employees put in the mobility or suspension status. </t>
  </si>
  <si>
    <t>• Column (5) presents the sum of columns (2), (3) and (4), in order to present the number of total outflows.</t>
  </si>
  <si>
    <t>• Column (6) presents the total number of hirings during the month per Category of Entity.</t>
  </si>
  <si>
    <t>• Column (7) presents the total number of transfers from the broader public sector to the narrow public sector during the month (per Category of Entity).</t>
  </si>
  <si>
    <t>• Column (8) presents the transfers to entities in the narrow public sector from entities of the narrow public sector per Category of Entity. For the purposes of the present, a transfer is defined as a reassignment or a shifting.</t>
  </si>
  <si>
    <t>• Column (9) presents employees who were transferred out from the mobility or suspension status and placed into an Entity. In July 2014, 631 employees which were placed in the mobility scheme have gained temporary judicial protection (upon final decision of the court). For this reason, they are temporarily reported per their Ministry of Origin.(547 in local governments, 29 in Ministry of Development and Competitiveness, 1 in the Ministry of National Defense, 1 the Ministry of Education and Religious Affairs, 1  in the Minisrty of Justice, Transparency and Human Rights and 52 in the Ministry of Health).</t>
  </si>
  <si>
    <t>• Column (10) presents the sum of columns (6), (7), (8) and (9), in order to present the number of total inflows.</t>
  </si>
  <si>
    <t xml:space="preserve">• Column (11) depicts the adjustements undetaken during the month by the HR Directorates of each entity (e.g. incorrect entries, incorrect employment status). </t>
  </si>
  <si>
    <t>• Column (12) depicts the net change in the personnel per Category of Entity during the month.</t>
  </si>
  <si>
    <t>• Column (13) presents the number of ordinary personnel per Category of Entity at the end of the month.</t>
  </si>
  <si>
    <t>The increase presented in the category “incomplete transfers” is due to the shift of employees from the mobility scheme in order to be re-allocated, a process which is in progress</t>
  </si>
</sst>
</file>

<file path=xl/styles.xml><?xml version="1.0" encoding="utf-8"?>
<styleSheet xmlns="http://schemas.openxmlformats.org/spreadsheetml/2006/main" xmlns:mc="http://schemas.openxmlformats.org/markup-compatibility/2006" xmlns:x14ac="http://schemas.microsoft.com/office/spreadsheetml/2009/9/ac" mc:Ignorable="x14ac">
  <fonts count="16" x14ac:knownFonts="1">
    <font>
      <sz val="10"/>
      <color indexed="8"/>
      <name val="Arial"/>
      <family val="2"/>
    </font>
    <font>
      <sz val="11"/>
      <color theme="1"/>
      <name val="Calibri"/>
      <family val="2"/>
      <charset val="161"/>
      <scheme val="minor"/>
    </font>
    <font>
      <sz val="10"/>
      <color indexed="8"/>
      <name val="Arial"/>
      <family val="2"/>
    </font>
    <font>
      <b/>
      <sz val="14"/>
      <color indexed="8"/>
      <name val="Calibri"/>
      <family val="2"/>
      <charset val="161"/>
      <scheme val="minor"/>
    </font>
    <font>
      <sz val="9"/>
      <color indexed="8"/>
      <name val="Calibri"/>
      <family val="2"/>
      <charset val="161"/>
      <scheme val="minor"/>
    </font>
    <font>
      <b/>
      <sz val="14"/>
      <color theme="1"/>
      <name val="Calibri"/>
      <family val="2"/>
      <charset val="161"/>
      <scheme val="minor"/>
    </font>
    <font>
      <b/>
      <sz val="11"/>
      <color indexed="8"/>
      <name val="Calibri"/>
      <family val="2"/>
      <charset val="161"/>
      <scheme val="minor"/>
    </font>
    <font>
      <b/>
      <sz val="12"/>
      <color theme="1"/>
      <name val="Calibri"/>
      <family val="2"/>
      <charset val="161"/>
      <scheme val="minor"/>
    </font>
    <font>
      <b/>
      <sz val="8"/>
      <color theme="1"/>
      <name val="Calibri"/>
      <family val="2"/>
      <charset val="161"/>
      <scheme val="minor"/>
    </font>
    <font>
      <sz val="11"/>
      <color theme="1"/>
      <name val="Calibri"/>
      <family val="2"/>
      <scheme val="minor"/>
    </font>
    <font>
      <sz val="12"/>
      <color theme="1"/>
      <name val="Calibri"/>
      <family val="2"/>
      <charset val="161"/>
      <scheme val="minor"/>
    </font>
    <font>
      <b/>
      <sz val="16"/>
      <color theme="1"/>
      <name val="Calibri"/>
      <family val="2"/>
      <charset val="161"/>
      <scheme val="minor"/>
    </font>
    <font>
      <sz val="14"/>
      <color rgb="FFFF0000"/>
      <name val="Calibri"/>
      <family val="2"/>
      <charset val="161"/>
      <scheme val="minor"/>
    </font>
    <font>
      <sz val="12"/>
      <color indexed="8"/>
      <name val="Calibri"/>
      <family val="2"/>
      <charset val="161"/>
      <scheme val="minor"/>
    </font>
    <font>
      <u/>
      <sz val="12"/>
      <color indexed="8"/>
      <name val="Calibri"/>
      <family val="2"/>
      <charset val="161"/>
      <scheme val="minor"/>
    </font>
    <font>
      <sz val="10"/>
      <name val="MS Sans Serif"/>
      <family val="2"/>
      <charset val="161"/>
    </font>
  </fonts>
  <fills count="7">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2"/>
        <bgColor indexed="64"/>
      </patternFill>
    </fill>
    <fill>
      <patternFill patternType="solid">
        <fgColor theme="4" tint="0.79998168889431442"/>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7">
    <xf numFmtId="0" fontId="0" fillId="0" borderId="0"/>
    <xf numFmtId="0" fontId="2" fillId="0" borderId="0"/>
    <xf numFmtId="0" fontId="9" fillId="0" borderId="0"/>
    <xf numFmtId="0" fontId="1" fillId="0" borderId="0"/>
    <xf numFmtId="0" fontId="15" fillId="0" borderId="0"/>
    <xf numFmtId="0" fontId="1" fillId="0" borderId="0"/>
    <xf numFmtId="0" fontId="2" fillId="0" borderId="0"/>
  </cellStyleXfs>
  <cellXfs count="60">
    <xf numFmtId="0" fontId="0" fillId="0" borderId="0" xfId="0"/>
    <xf numFmtId="0" fontId="3" fillId="0" borderId="1" xfId="0" applyFont="1" applyBorder="1" applyAlignment="1">
      <alignment horizontal="center"/>
    </xf>
    <xf numFmtId="0" fontId="4" fillId="2" borderId="0" xfId="0" applyFont="1" applyFill="1"/>
    <xf numFmtId="0" fontId="4" fillId="0" borderId="0" xfId="0" applyFont="1"/>
    <xf numFmtId="0" fontId="3" fillId="0" borderId="2" xfId="0" applyFont="1" applyBorder="1" applyAlignment="1">
      <alignment horizontal="center"/>
    </xf>
    <xf numFmtId="3" fontId="4" fillId="2" borderId="0" xfId="0" applyNumberFormat="1" applyFont="1" applyFill="1"/>
    <xf numFmtId="0" fontId="5" fillId="3" borderId="3" xfId="1" applyFont="1" applyFill="1" applyBorder="1" applyAlignment="1">
      <alignment horizontal="center" vertical="center" wrapText="1"/>
    </xf>
    <xf numFmtId="0" fontId="6" fillId="3" borderId="3" xfId="1" applyFont="1" applyFill="1" applyBorder="1" applyAlignment="1">
      <alignment horizontal="center" vertical="center" wrapText="1"/>
    </xf>
    <xf numFmtId="0" fontId="6" fillId="3" borderId="4" xfId="1" applyFont="1" applyFill="1" applyBorder="1" applyAlignment="1">
      <alignment horizontal="center" vertical="center" wrapText="1"/>
    </xf>
    <xf numFmtId="0" fontId="6" fillId="3" borderId="5" xfId="1" applyFont="1" applyFill="1" applyBorder="1" applyAlignment="1">
      <alignment horizontal="center" vertical="center" wrapText="1"/>
    </xf>
    <xf numFmtId="0" fontId="6" fillId="3" borderId="6" xfId="1" applyFont="1" applyFill="1" applyBorder="1" applyAlignment="1">
      <alignment horizontal="center" vertical="center" wrapText="1"/>
    </xf>
    <xf numFmtId="0" fontId="6" fillId="3" borderId="7" xfId="1" applyFont="1" applyFill="1" applyBorder="1" applyAlignment="1">
      <alignment horizontal="center" vertical="center" wrapText="1"/>
    </xf>
    <xf numFmtId="0" fontId="5" fillId="3" borderId="8" xfId="1" applyFont="1" applyFill="1" applyBorder="1" applyAlignment="1">
      <alignment horizontal="center" vertical="center" wrapText="1"/>
    </xf>
    <xf numFmtId="0" fontId="6" fillId="3" borderId="8" xfId="1" applyFont="1" applyFill="1" applyBorder="1" applyAlignment="1">
      <alignment horizontal="center" vertical="center" wrapText="1"/>
    </xf>
    <xf numFmtId="0" fontId="6" fillId="3" borderId="9" xfId="1" applyFont="1" applyFill="1" applyBorder="1" applyAlignment="1">
      <alignment horizontal="center" vertical="center" wrapText="1"/>
    </xf>
    <xf numFmtId="0" fontId="6" fillId="3" borderId="10" xfId="1" applyFont="1" applyFill="1" applyBorder="1" applyAlignment="1">
      <alignment horizontal="center" vertical="center" wrapText="1"/>
    </xf>
    <xf numFmtId="0" fontId="6" fillId="3" borderId="11" xfId="1" applyFont="1" applyFill="1" applyBorder="1" applyAlignment="1">
      <alignment horizontal="center" vertical="center" wrapText="1"/>
    </xf>
    <xf numFmtId="0" fontId="6" fillId="3" borderId="12" xfId="1" applyFont="1" applyFill="1" applyBorder="1" applyAlignment="1">
      <alignment horizontal="center" vertical="center" wrapText="1"/>
    </xf>
    <xf numFmtId="49" fontId="7" fillId="4" borderId="8" xfId="1" applyNumberFormat="1" applyFont="1" applyFill="1" applyBorder="1" applyAlignment="1">
      <alignment horizontal="left" vertical="center" wrapText="1"/>
    </xf>
    <xf numFmtId="49" fontId="8" fillId="4" borderId="8" xfId="1" applyNumberFormat="1" applyFont="1" applyFill="1" applyBorder="1" applyAlignment="1">
      <alignment horizontal="center" vertical="center" wrapText="1"/>
    </xf>
    <xf numFmtId="49" fontId="8" fillId="4" borderId="13" xfId="1" applyNumberFormat="1" applyFont="1" applyFill="1" applyBorder="1" applyAlignment="1">
      <alignment horizontal="center" vertical="center" wrapText="1"/>
    </xf>
    <xf numFmtId="49" fontId="8" fillId="4" borderId="14" xfId="1" applyNumberFormat="1" applyFont="1" applyFill="1" applyBorder="1" applyAlignment="1">
      <alignment horizontal="center" vertical="center" wrapText="1"/>
    </xf>
    <xf numFmtId="49" fontId="8" fillId="4" borderId="15" xfId="1" applyNumberFormat="1" applyFont="1" applyFill="1" applyBorder="1" applyAlignment="1">
      <alignment horizontal="center" vertical="center" wrapText="1"/>
    </xf>
    <xf numFmtId="49" fontId="8" fillId="4" borderId="16" xfId="1" applyNumberFormat="1" applyFont="1" applyFill="1" applyBorder="1" applyAlignment="1">
      <alignment horizontal="center" vertical="center" wrapText="1"/>
    </xf>
    <xf numFmtId="49" fontId="8" fillId="4" borderId="17" xfId="1" applyNumberFormat="1" applyFont="1" applyFill="1" applyBorder="1" applyAlignment="1">
      <alignment horizontal="center" vertical="center" wrapText="1"/>
    </xf>
    <xf numFmtId="0" fontId="1" fillId="2" borderId="3" xfId="2" applyFont="1" applyFill="1" applyBorder="1" applyAlignment="1">
      <alignment horizontal="left"/>
    </xf>
    <xf numFmtId="3" fontId="7" fillId="2" borderId="3" xfId="1" applyNumberFormat="1" applyFont="1" applyFill="1" applyBorder="1" applyAlignment="1">
      <alignment horizontal="center"/>
    </xf>
    <xf numFmtId="3" fontId="10" fillId="2" borderId="18" xfId="1" applyNumberFormat="1" applyFont="1" applyFill="1" applyBorder="1" applyAlignment="1">
      <alignment horizontal="center"/>
    </xf>
    <xf numFmtId="3" fontId="10" fillId="2" borderId="7" xfId="1" applyNumberFormat="1" applyFont="1" applyFill="1" applyBorder="1" applyAlignment="1">
      <alignment horizontal="center"/>
    </xf>
    <xf numFmtId="3" fontId="10" fillId="2" borderId="19" xfId="1" applyNumberFormat="1" applyFont="1" applyFill="1" applyBorder="1" applyAlignment="1">
      <alignment horizontal="center"/>
    </xf>
    <xf numFmtId="3" fontId="10" fillId="5" borderId="3" xfId="1" applyNumberFormat="1" applyFont="1" applyFill="1" applyBorder="1" applyAlignment="1">
      <alignment horizontal="center"/>
    </xf>
    <xf numFmtId="3" fontId="10" fillId="2" borderId="0" xfId="1" applyNumberFormat="1" applyFont="1" applyFill="1" applyBorder="1" applyAlignment="1">
      <alignment horizontal="center"/>
    </xf>
    <xf numFmtId="3" fontId="7" fillId="2" borderId="20" xfId="0" applyNumberFormat="1" applyFont="1" applyFill="1" applyBorder="1" applyAlignment="1">
      <alignment horizontal="center"/>
    </xf>
    <xf numFmtId="0" fontId="1" fillId="2" borderId="20" xfId="2" applyFont="1" applyFill="1" applyBorder="1" applyAlignment="1">
      <alignment horizontal="left"/>
    </xf>
    <xf numFmtId="3" fontId="7" fillId="2" borderId="20" xfId="1" applyNumberFormat="1" applyFont="1" applyFill="1" applyBorder="1" applyAlignment="1">
      <alignment horizontal="center"/>
    </xf>
    <xf numFmtId="3" fontId="10" fillId="2" borderId="21" xfId="1" applyNumberFormat="1" applyFont="1" applyFill="1" applyBorder="1" applyAlignment="1">
      <alignment horizontal="center"/>
    </xf>
    <xf numFmtId="3" fontId="10" fillId="2" borderId="22" xfId="1" applyNumberFormat="1" applyFont="1" applyFill="1" applyBorder="1" applyAlignment="1">
      <alignment horizontal="center"/>
    </xf>
    <xf numFmtId="3" fontId="10" fillId="5" borderId="20" xfId="1" applyNumberFormat="1" applyFont="1" applyFill="1" applyBorder="1" applyAlignment="1">
      <alignment horizontal="center"/>
    </xf>
    <xf numFmtId="0" fontId="1" fillId="2" borderId="20" xfId="0" applyFont="1" applyFill="1" applyBorder="1"/>
    <xf numFmtId="0" fontId="10" fillId="2" borderId="21" xfId="0" applyFont="1" applyFill="1" applyBorder="1" applyAlignment="1">
      <alignment horizontal="center"/>
    </xf>
    <xf numFmtId="0" fontId="10" fillId="2" borderId="0" xfId="0" applyFont="1" applyFill="1" applyBorder="1" applyAlignment="1">
      <alignment horizontal="center"/>
    </xf>
    <xf numFmtId="3" fontId="7" fillId="2" borderId="8" xfId="1" applyNumberFormat="1" applyFont="1" applyFill="1" applyBorder="1" applyAlignment="1">
      <alignment horizontal="center"/>
    </xf>
    <xf numFmtId="0" fontId="10" fillId="2" borderId="23" xfId="0" applyFont="1" applyFill="1" applyBorder="1" applyAlignment="1">
      <alignment horizontal="center"/>
    </xf>
    <xf numFmtId="0" fontId="10" fillId="2" borderId="12" xfId="0" applyFont="1" applyFill="1" applyBorder="1" applyAlignment="1">
      <alignment horizontal="center"/>
    </xf>
    <xf numFmtId="3" fontId="10" fillId="2" borderId="24" xfId="1" applyNumberFormat="1" applyFont="1" applyFill="1" applyBorder="1" applyAlignment="1">
      <alignment horizontal="center"/>
    </xf>
    <xf numFmtId="3" fontId="10" fillId="5" borderId="8" xfId="1" applyNumberFormat="1" applyFont="1" applyFill="1" applyBorder="1" applyAlignment="1">
      <alignment horizontal="center"/>
    </xf>
    <xf numFmtId="0" fontId="5" fillId="2" borderId="16" xfId="0" applyFont="1" applyFill="1" applyBorder="1"/>
    <xf numFmtId="3" fontId="11" fillId="6" borderId="16" xfId="1" applyNumberFormat="1" applyFont="1" applyFill="1" applyBorder="1" applyAlignment="1">
      <alignment horizontal="center"/>
    </xf>
    <xf numFmtId="3" fontId="5" fillId="2" borderId="25" xfId="1" applyNumberFormat="1" applyFont="1" applyFill="1" applyBorder="1" applyAlignment="1">
      <alignment horizontal="center"/>
    </xf>
    <xf numFmtId="3" fontId="5" fillId="2" borderId="17" xfId="1" applyNumberFormat="1" applyFont="1" applyFill="1" applyBorder="1" applyAlignment="1">
      <alignment horizontal="center"/>
    </xf>
    <xf numFmtId="3" fontId="5" fillId="2" borderId="26" xfId="1" applyNumberFormat="1" applyFont="1" applyFill="1" applyBorder="1" applyAlignment="1">
      <alignment horizontal="center"/>
    </xf>
    <xf numFmtId="3" fontId="5" fillId="2" borderId="16" xfId="1" applyNumberFormat="1" applyFont="1" applyFill="1" applyBorder="1" applyAlignment="1">
      <alignment horizontal="center"/>
    </xf>
    <xf numFmtId="3" fontId="4" fillId="0" borderId="0" xfId="0" applyNumberFormat="1" applyFont="1"/>
    <xf numFmtId="0" fontId="12" fillId="2" borderId="7" xfId="0" applyFont="1" applyFill="1" applyBorder="1" applyAlignment="1">
      <alignment horizontal="center"/>
    </xf>
    <xf numFmtId="0" fontId="13" fillId="2" borderId="0" xfId="1" applyFont="1" applyFill="1" applyAlignment="1">
      <alignment horizontal="left" vertical="center" wrapText="1"/>
    </xf>
    <xf numFmtId="0" fontId="13" fillId="2" borderId="0" xfId="1" applyFont="1" applyFill="1" applyAlignment="1">
      <alignment horizontal="left" vertical="center"/>
    </xf>
    <xf numFmtId="0" fontId="13" fillId="2" borderId="0" xfId="1" applyFont="1" applyFill="1" applyAlignment="1">
      <alignment horizontal="left" vertical="center"/>
    </xf>
    <xf numFmtId="0" fontId="14" fillId="2" borderId="0" xfId="1" applyFont="1" applyFill="1" applyAlignment="1">
      <alignment horizontal="left" vertical="center" wrapText="1"/>
    </xf>
    <xf numFmtId="0" fontId="4" fillId="0" borderId="0" xfId="0" applyFont="1" applyBorder="1"/>
    <xf numFmtId="0" fontId="4" fillId="0" borderId="0" xfId="0" applyFont="1" applyBorder="1" applyAlignment="1">
      <alignment horizontal="center"/>
    </xf>
  </cellXfs>
  <cellStyles count="7">
    <cellStyle name="Normal 2" xfId="1"/>
    <cellStyle name="Normal 3" xfId="2"/>
    <cellStyle name="Normal 4" xfId="3"/>
    <cellStyle name="Normal 5" xfId="4"/>
    <cellStyle name="Normal 6" xfId="5"/>
    <cellStyle name="Κανονικό" xfId="0" builtinId="0"/>
    <cellStyle name="Κανονικό 2"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Θέμα του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Φύλλο7">
    <pageSetUpPr fitToPage="1"/>
  </sheetPr>
  <dimension ref="A1:Q59"/>
  <sheetViews>
    <sheetView tabSelected="1" zoomScale="66" zoomScaleNormal="66" workbookViewId="0">
      <pane ySplit="5" topLeftCell="A6" activePane="bottomLeft" state="frozen"/>
      <selection activeCell="M30" sqref="M30"/>
      <selection pane="bottomLeft" activeCell="A52" sqref="A52:N52"/>
    </sheetView>
  </sheetViews>
  <sheetFormatPr defaultRowHeight="12" x14ac:dyDescent="0.2"/>
  <cols>
    <col min="1" max="1" width="66.5703125" style="58" bestFit="1" customWidth="1"/>
    <col min="2" max="2" width="12.28515625" style="58" customWidth="1"/>
    <col min="3" max="3" width="13.7109375" style="58" customWidth="1"/>
    <col min="4" max="4" width="16.28515625" style="58" customWidth="1"/>
    <col min="5" max="5" width="18.5703125" style="58" customWidth="1"/>
    <col min="6" max="6" width="13.140625" style="58" customWidth="1"/>
    <col min="7" max="7" width="12.28515625" style="59" customWidth="1"/>
    <col min="8" max="8" width="18.140625" style="59" customWidth="1"/>
    <col min="9" max="9" width="16.28515625" style="59" customWidth="1"/>
    <col min="10" max="10" width="17" style="59" customWidth="1"/>
    <col min="11" max="11" width="16.42578125" style="59" customWidth="1"/>
    <col min="12" max="12" width="15.140625" style="59" customWidth="1"/>
    <col min="13" max="13" width="12.85546875" style="59" customWidth="1"/>
    <col min="14" max="14" width="13.85546875" style="59" customWidth="1"/>
    <col min="15" max="16384" width="9.140625" style="3"/>
  </cols>
  <sheetData>
    <row r="1" spans="1:16" ht="18.75" x14ac:dyDescent="0.3">
      <c r="A1" s="1" t="s">
        <v>0</v>
      </c>
      <c r="B1" s="1"/>
      <c r="C1" s="1"/>
      <c r="D1" s="1"/>
      <c r="E1" s="1"/>
      <c r="F1" s="1"/>
      <c r="G1" s="1"/>
      <c r="H1" s="1"/>
      <c r="I1" s="1"/>
      <c r="J1" s="1"/>
      <c r="K1" s="1"/>
      <c r="L1" s="1"/>
      <c r="M1" s="1"/>
      <c r="N1" s="1"/>
      <c r="O1" s="2"/>
      <c r="P1" s="2"/>
    </row>
    <row r="2" spans="1:16" ht="19.5" thickBot="1" x14ac:dyDescent="0.35">
      <c r="A2" s="4" t="s">
        <v>1</v>
      </c>
      <c r="B2" s="4"/>
      <c r="C2" s="4"/>
      <c r="D2" s="4"/>
      <c r="E2" s="4"/>
      <c r="F2" s="4"/>
      <c r="G2" s="4"/>
      <c r="H2" s="4"/>
      <c r="I2" s="4"/>
      <c r="J2" s="4"/>
      <c r="K2" s="4"/>
      <c r="L2" s="4"/>
      <c r="M2" s="4"/>
      <c r="N2" s="4"/>
      <c r="O2" s="5"/>
      <c r="P2" s="2"/>
    </row>
    <row r="3" spans="1:16" ht="15" customHeight="1" x14ac:dyDescent="0.2">
      <c r="A3" s="6" t="s">
        <v>2</v>
      </c>
      <c r="B3" s="7" t="s">
        <v>3</v>
      </c>
      <c r="C3" s="8" t="s">
        <v>4</v>
      </c>
      <c r="D3" s="9"/>
      <c r="E3" s="9"/>
      <c r="F3" s="10"/>
      <c r="G3" s="8" t="s">
        <v>5</v>
      </c>
      <c r="H3" s="9"/>
      <c r="I3" s="9"/>
      <c r="J3" s="9"/>
      <c r="K3" s="10"/>
      <c r="L3" s="7" t="s">
        <v>6</v>
      </c>
      <c r="M3" s="11" t="s">
        <v>7</v>
      </c>
      <c r="N3" s="7" t="s">
        <v>8</v>
      </c>
      <c r="O3" s="2"/>
      <c r="P3" s="2"/>
    </row>
    <row r="4" spans="1:16" ht="45.75" thickBot="1" x14ac:dyDescent="0.25">
      <c r="A4" s="12"/>
      <c r="B4" s="13"/>
      <c r="C4" s="14" t="s">
        <v>9</v>
      </c>
      <c r="D4" s="15" t="s">
        <v>10</v>
      </c>
      <c r="E4" s="15" t="s">
        <v>11</v>
      </c>
      <c r="F4" s="16" t="s">
        <v>12</v>
      </c>
      <c r="G4" s="14" t="s">
        <v>13</v>
      </c>
      <c r="H4" s="15" t="s">
        <v>14</v>
      </c>
      <c r="I4" s="15" t="s">
        <v>15</v>
      </c>
      <c r="J4" s="15" t="s">
        <v>16</v>
      </c>
      <c r="K4" s="16" t="s">
        <v>12</v>
      </c>
      <c r="L4" s="13"/>
      <c r="M4" s="17"/>
      <c r="N4" s="13"/>
      <c r="O4" s="2"/>
      <c r="P4" s="2"/>
    </row>
    <row r="5" spans="1:16" ht="16.5" thickBot="1" x14ac:dyDescent="0.25">
      <c r="A5" s="18" t="s">
        <v>17</v>
      </c>
      <c r="B5" s="19" t="s">
        <v>18</v>
      </c>
      <c r="C5" s="20" t="s">
        <v>19</v>
      </c>
      <c r="D5" s="21" t="s">
        <v>20</v>
      </c>
      <c r="E5" s="21" t="s">
        <v>21</v>
      </c>
      <c r="F5" s="22" t="s">
        <v>22</v>
      </c>
      <c r="G5" s="20" t="s">
        <v>23</v>
      </c>
      <c r="H5" s="21" t="s">
        <v>24</v>
      </c>
      <c r="I5" s="21" t="s">
        <v>25</v>
      </c>
      <c r="J5" s="21" t="s">
        <v>26</v>
      </c>
      <c r="K5" s="22" t="s">
        <v>27</v>
      </c>
      <c r="L5" s="23" t="s">
        <v>28</v>
      </c>
      <c r="M5" s="24" t="s">
        <v>29</v>
      </c>
      <c r="N5" s="23" t="s">
        <v>30</v>
      </c>
      <c r="O5" s="2"/>
      <c r="P5" s="2"/>
    </row>
    <row r="6" spans="1:16" ht="15.75" x14ac:dyDescent="0.25">
      <c r="A6" s="25" t="s">
        <v>31</v>
      </c>
      <c r="B6" s="26">
        <v>110</v>
      </c>
      <c r="C6" s="27">
        <v>0</v>
      </c>
      <c r="D6" s="28">
        <v>0</v>
      </c>
      <c r="E6" s="28">
        <v>0</v>
      </c>
      <c r="F6" s="29">
        <f t="shared" ref="F6:F31" si="0">E6+D6+C6</f>
        <v>0</v>
      </c>
      <c r="G6" s="27">
        <v>1</v>
      </c>
      <c r="H6" s="28">
        <v>0</v>
      </c>
      <c r="I6" s="28">
        <v>0</v>
      </c>
      <c r="J6" s="28">
        <v>0</v>
      </c>
      <c r="K6" s="29">
        <f t="shared" ref="K6:K31" si="1">G6+H6+I6+J6</f>
        <v>1</v>
      </c>
      <c r="L6" s="30">
        <v>0</v>
      </c>
      <c r="M6" s="31">
        <f>K6-F6+L6</f>
        <v>1</v>
      </c>
      <c r="N6" s="32">
        <f>M6+B6</f>
        <v>111</v>
      </c>
      <c r="O6" s="2"/>
      <c r="P6" s="2"/>
    </row>
    <row r="7" spans="1:16" ht="15.75" x14ac:dyDescent="0.25">
      <c r="A7" s="33" t="s">
        <v>32</v>
      </c>
      <c r="B7" s="34">
        <v>1182</v>
      </c>
      <c r="C7" s="35">
        <v>0</v>
      </c>
      <c r="D7" s="31">
        <v>0</v>
      </c>
      <c r="E7" s="31">
        <v>0</v>
      </c>
      <c r="F7" s="36">
        <f t="shared" si="0"/>
        <v>0</v>
      </c>
      <c r="G7" s="35">
        <v>0</v>
      </c>
      <c r="H7" s="31">
        <v>0</v>
      </c>
      <c r="I7" s="31">
        <v>0</v>
      </c>
      <c r="J7" s="31">
        <v>0</v>
      </c>
      <c r="K7" s="36">
        <f t="shared" si="1"/>
        <v>0</v>
      </c>
      <c r="L7" s="37">
        <v>0</v>
      </c>
      <c r="M7" s="31">
        <f t="shared" ref="M7:M31" si="2">K7-F7+L7</f>
        <v>0</v>
      </c>
      <c r="N7" s="32">
        <f t="shared" ref="N7:N31" si="3">M7+B7</f>
        <v>1182</v>
      </c>
      <c r="O7" s="2"/>
      <c r="P7" s="2"/>
    </row>
    <row r="8" spans="1:16" ht="15.75" x14ac:dyDescent="0.25">
      <c r="A8" s="33" t="s">
        <v>33</v>
      </c>
      <c r="B8" s="34">
        <v>1791</v>
      </c>
      <c r="C8" s="35">
        <v>13</v>
      </c>
      <c r="D8" s="31">
        <v>2</v>
      </c>
      <c r="E8" s="31">
        <v>0</v>
      </c>
      <c r="F8" s="36">
        <f t="shared" si="0"/>
        <v>15</v>
      </c>
      <c r="G8" s="35">
        <v>1</v>
      </c>
      <c r="H8" s="31">
        <v>1</v>
      </c>
      <c r="I8" s="31">
        <v>1</v>
      </c>
      <c r="J8" s="31">
        <v>0</v>
      </c>
      <c r="K8" s="36">
        <f t="shared" si="1"/>
        <v>3</v>
      </c>
      <c r="L8" s="37">
        <v>0</v>
      </c>
      <c r="M8" s="31">
        <f t="shared" si="2"/>
        <v>-12</v>
      </c>
      <c r="N8" s="32">
        <f t="shared" si="3"/>
        <v>1779</v>
      </c>
      <c r="O8" s="2"/>
      <c r="P8" s="2"/>
    </row>
    <row r="9" spans="1:16" ht="15.75" x14ac:dyDescent="0.25">
      <c r="A9" s="33" t="s">
        <v>34</v>
      </c>
      <c r="B9" s="34">
        <v>445</v>
      </c>
      <c r="C9" s="35">
        <v>6</v>
      </c>
      <c r="D9" s="31">
        <v>0</v>
      </c>
      <c r="E9" s="31">
        <v>0</v>
      </c>
      <c r="F9" s="36">
        <f t="shared" si="0"/>
        <v>6</v>
      </c>
      <c r="G9" s="35">
        <v>0</v>
      </c>
      <c r="H9" s="31">
        <v>0</v>
      </c>
      <c r="I9" s="31">
        <v>0</v>
      </c>
      <c r="J9" s="31">
        <v>0</v>
      </c>
      <c r="K9" s="36">
        <f t="shared" si="1"/>
        <v>0</v>
      </c>
      <c r="L9" s="37">
        <v>0</v>
      </c>
      <c r="M9" s="31">
        <f t="shared" si="2"/>
        <v>-6</v>
      </c>
      <c r="N9" s="32">
        <f t="shared" si="3"/>
        <v>439</v>
      </c>
      <c r="O9" s="2"/>
      <c r="P9" s="2"/>
    </row>
    <row r="10" spans="1:16" ht="15.75" x14ac:dyDescent="0.25">
      <c r="A10" s="33" t="s">
        <v>35</v>
      </c>
      <c r="B10" s="34">
        <v>902</v>
      </c>
      <c r="C10" s="35">
        <v>2</v>
      </c>
      <c r="D10" s="31">
        <v>0</v>
      </c>
      <c r="E10" s="31">
        <v>0</v>
      </c>
      <c r="F10" s="36">
        <f t="shared" si="0"/>
        <v>2</v>
      </c>
      <c r="G10" s="35">
        <v>0</v>
      </c>
      <c r="H10" s="31">
        <v>0</v>
      </c>
      <c r="I10" s="31">
        <v>1</v>
      </c>
      <c r="J10" s="31">
        <v>0</v>
      </c>
      <c r="K10" s="36">
        <f t="shared" si="1"/>
        <v>1</v>
      </c>
      <c r="L10" s="37">
        <v>0</v>
      </c>
      <c r="M10" s="31">
        <f t="shared" si="2"/>
        <v>-1</v>
      </c>
      <c r="N10" s="32">
        <f t="shared" si="3"/>
        <v>901</v>
      </c>
      <c r="O10" s="2"/>
      <c r="P10" s="2"/>
    </row>
    <row r="11" spans="1:16" ht="15.75" x14ac:dyDescent="0.25">
      <c r="A11" s="33" t="s">
        <v>36</v>
      </c>
      <c r="B11" s="34">
        <v>7372</v>
      </c>
      <c r="C11" s="35">
        <v>26</v>
      </c>
      <c r="D11" s="31">
        <v>1</v>
      </c>
      <c r="E11" s="31">
        <v>0</v>
      </c>
      <c r="F11" s="36">
        <f t="shared" si="0"/>
        <v>27</v>
      </c>
      <c r="G11" s="35">
        <v>3</v>
      </c>
      <c r="H11" s="31">
        <v>0</v>
      </c>
      <c r="I11" s="31">
        <v>1</v>
      </c>
      <c r="J11" s="31">
        <v>0</v>
      </c>
      <c r="K11" s="36">
        <f t="shared" si="1"/>
        <v>4</v>
      </c>
      <c r="L11" s="37">
        <v>1</v>
      </c>
      <c r="M11" s="31">
        <f t="shared" si="2"/>
        <v>-22</v>
      </c>
      <c r="N11" s="32">
        <f t="shared" si="3"/>
        <v>7350</v>
      </c>
      <c r="O11" s="2"/>
      <c r="P11" s="2"/>
    </row>
    <row r="12" spans="1:16" ht="15.75" x14ac:dyDescent="0.25">
      <c r="A12" s="33" t="s">
        <v>37</v>
      </c>
      <c r="B12" s="34">
        <v>87469</v>
      </c>
      <c r="C12" s="35">
        <v>174</v>
      </c>
      <c r="D12" s="31">
        <v>7</v>
      </c>
      <c r="E12" s="31">
        <v>1</v>
      </c>
      <c r="F12" s="36">
        <f t="shared" si="0"/>
        <v>182</v>
      </c>
      <c r="G12" s="35">
        <v>1</v>
      </c>
      <c r="H12" s="31">
        <v>0</v>
      </c>
      <c r="I12" s="31">
        <v>2</v>
      </c>
      <c r="J12" s="31">
        <v>5</v>
      </c>
      <c r="K12" s="36">
        <f t="shared" si="1"/>
        <v>8</v>
      </c>
      <c r="L12" s="37">
        <v>2</v>
      </c>
      <c r="M12" s="31">
        <f t="shared" si="2"/>
        <v>-172</v>
      </c>
      <c r="N12" s="32">
        <f t="shared" si="3"/>
        <v>87297</v>
      </c>
      <c r="O12" s="2"/>
      <c r="P12" s="2"/>
    </row>
    <row r="13" spans="1:16" ht="15.75" x14ac:dyDescent="0.25">
      <c r="A13" s="33" t="s">
        <v>38</v>
      </c>
      <c r="B13" s="34">
        <v>1678</v>
      </c>
      <c r="C13" s="35">
        <v>5</v>
      </c>
      <c r="D13" s="31">
        <v>2</v>
      </c>
      <c r="E13" s="31">
        <v>8</v>
      </c>
      <c r="F13" s="36">
        <f t="shared" si="0"/>
        <v>15</v>
      </c>
      <c r="G13" s="35">
        <v>0</v>
      </c>
      <c r="H13" s="31">
        <v>0</v>
      </c>
      <c r="I13" s="31">
        <v>0</v>
      </c>
      <c r="J13" s="31">
        <v>2</v>
      </c>
      <c r="K13" s="36">
        <f t="shared" si="1"/>
        <v>2</v>
      </c>
      <c r="L13" s="37">
        <v>0</v>
      </c>
      <c r="M13" s="31">
        <f t="shared" si="2"/>
        <v>-13</v>
      </c>
      <c r="N13" s="32">
        <f t="shared" si="3"/>
        <v>1665</v>
      </c>
      <c r="O13" s="2"/>
      <c r="P13" s="2"/>
    </row>
    <row r="14" spans="1:16" ht="15.75" x14ac:dyDescent="0.25">
      <c r="A14" s="33" t="s">
        <v>39</v>
      </c>
      <c r="B14" s="34">
        <v>173840</v>
      </c>
      <c r="C14" s="35">
        <v>1613</v>
      </c>
      <c r="D14" s="31">
        <v>518</v>
      </c>
      <c r="E14" s="31">
        <v>23</v>
      </c>
      <c r="F14" s="36">
        <f t="shared" si="0"/>
        <v>2154</v>
      </c>
      <c r="G14" s="35">
        <v>130</v>
      </c>
      <c r="H14" s="31">
        <v>0</v>
      </c>
      <c r="I14" s="31">
        <v>94</v>
      </c>
      <c r="J14" s="31">
        <v>49</v>
      </c>
      <c r="K14" s="36">
        <f t="shared" si="1"/>
        <v>273</v>
      </c>
      <c r="L14" s="37">
        <v>15</v>
      </c>
      <c r="M14" s="31">
        <f t="shared" si="2"/>
        <v>-1866</v>
      </c>
      <c r="N14" s="32">
        <f t="shared" si="3"/>
        <v>171974</v>
      </c>
      <c r="O14" s="2"/>
      <c r="P14" s="2"/>
    </row>
    <row r="15" spans="1:16" ht="15.75" x14ac:dyDescent="0.25">
      <c r="A15" s="33" t="s">
        <v>40</v>
      </c>
      <c r="B15" s="34">
        <v>800</v>
      </c>
      <c r="C15" s="35">
        <v>6</v>
      </c>
      <c r="D15" s="31">
        <v>0</v>
      </c>
      <c r="E15" s="31">
        <v>0</v>
      </c>
      <c r="F15" s="36">
        <f t="shared" si="0"/>
        <v>6</v>
      </c>
      <c r="G15" s="35">
        <v>0</v>
      </c>
      <c r="H15" s="31">
        <v>0</v>
      </c>
      <c r="I15" s="31">
        <v>1</v>
      </c>
      <c r="J15" s="31">
        <v>0</v>
      </c>
      <c r="K15" s="36">
        <f t="shared" si="1"/>
        <v>1</v>
      </c>
      <c r="L15" s="37">
        <v>1</v>
      </c>
      <c r="M15" s="31">
        <f t="shared" si="2"/>
        <v>-4</v>
      </c>
      <c r="N15" s="32">
        <f t="shared" si="3"/>
        <v>796</v>
      </c>
      <c r="O15" s="2"/>
      <c r="P15" s="2"/>
    </row>
    <row r="16" spans="1:16" ht="15.75" x14ac:dyDescent="0.25">
      <c r="A16" s="33" t="s">
        <v>41</v>
      </c>
      <c r="B16" s="34">
        <v>15408</v>
      </c>
      <c r="C16" s="35">
        <v>125</v>
      </c>
      <c r="D16" s="31">
        <v>1</v>
      </c>
      <c r="E16" s="31">
        <v>0</v>
      </c>
      <c r="F16" s="36">
        <f t="shared" si="0"/>
        <v>126</v>
      </c>
      <c r="G16" s="35">
        <v>13</v>
      </c>
      <c r="H16" s="31">
        <v>0</v>
      </c>
      <c r="I16" s="31">
        <v>42</v>
      </c>
      <c r="J16" s="31">
        <v>4</v>
      </c>
      <c r="K16" s="36">
        <f t="shared" si="1"/>
        <v>59</v>
      </c>
      <c r="L16" s="37">
        <v>0</v>
      </c>
      <c r="M16" s="31">
        <f t="shared" si="2"/>
        <v>-67</v>
      </c>
      <c r="N16" s="32">
        <f t="shared" si="3"/>
        <v>15341</v>
      </c>
      <c r="O16" s="2"/>
      <c r="P16" s="2"/>
    </row>
    <row r="17" spans="1:17" ht="15.75" x14ac:dyDescent="0.25">
      <c r="A17" s="33" t="s">
        <v>42</v>
      </c>
      <c r="B17" s="34">
        <v>1991</v>
      </c>
      <c r="C17" s="35">
        <v>7</v>
      </c>
      <c r="D17" s="31">
        <v>0</v>
      </c>
      <c r="E17" s="31">
        <v>0</v>
      </c>
      <c r="F17" s="36">
        <f t="shared" si="0"/>
        <v>7</v>
      </c>
      <c r="G17" s="35">
        <v>0</v>
      </c>
      <c r="H17" s="31">
        <v>0</v>
      </c>
      <c r="I17" s="31">
        <v>0</v>
      </c>
      <c r="J17" s="31">
        <v>1</v>
      </c>
      <c r="K17" s="36">
        <f t="shared" si="1"/>
        <v>1</v>
      </c>
      <c r="L17" s="37">
        <v>0</v>
      </c>
      <c r="M17" s="31">
        <f t="shared" si="2"/>
        <v>-6</v>
      </c>
      <c r="N17" s="32">
        <f t="shared" si="3"/>
        <v>1985</v>
      </c>
      <c r="O17" s="2"/>
      <c r="P17" s="2"/>
    </row>
    <row r="18" spans="1:17" ht="15.75" x14ac:dyDescent="0.25">
      <c r="A18" s="33" t="s">
        <v>43</v>
      </c>
      <c r="B18" s="34">
        <v>81986</v>
      </c>
      <c r="C18" s="35">
        <v>430</v>
      </c>
      <c r="D18" s="31">
        <v>8</v>
      </c>
      <c r="E18" s="31">
        <v>3</v>
      </c>
      <c r="F18" s="36">
        <f t="shared" si="0"/>
        <v>441</v>
      </c>
      <c r="G18" s="35">
        <v>41</v>
      </c>
      <c r="H18" s="31">
        <v>0</v>
      </c>
      <c r="I18" s="31">
        <v>42</v>
      </c>
      <c r="J18" s="31">
        <v>78</v>
      </c>
      <c r="K18" s="36">
        <f t="shared" si="1"/>
        <v>161</v>
      </c>
      <c r="L18" s="37">
        <v>10</v>
      </c>
      <c r="M18" s="31">
        <f t="shared" si="2"/>
        <v>-270</v>
      </c>
      <c r="N18" s="32">
        <f t="shared" si="3"/>
        <v>81716</v>
      </c>
      <c r="O18" s="2"/>
      <c r="P18" s="2"/>
    </row>
    <row r="19" spans="1:17" ht="15.75" x14ac:dyDescent="0.25">
      <c r="A19" s="33" t="s">
        <v>44</v>
      </c>
      <c r="B19" s="34">
        <v>4516</v>
      </c>
      <c r="C19" s="35">
        <v>18</v>
      </c>
      <c r="D19" s="31">
        <v>0</v>
      </c>
      <c r="E19" s="31">
        <v>0</v>
      </c>
      <c r="F19" s="36">
        <f t="shared" si="0"/>
        <v>18</v>
      </c>
      <c r="G19" s="35">
        <v>0</v>
      </c>
      <c r="H19" s="31">
        <v>0</v>
      </c>
      <c r="I19" s="31">
        <v>1</v>
      </c>
      <c r="J19" s="31">
        <v>0</v>
      </c>
      <c r="K19" s="36">
        <f t="shared" si="1"/>
        <v>1</v>
      </c>
      <c r="L19" s="37">
        <v>0</v>
      </c>
      <c r="M19" s="31">
        <f t="shared" si="2"/>
        <v>-17</v>
      </c>
      <c r="N19" s="32">
        <f t="shared" si="3"/>
        <v>4499</v>
      </c>
      <c r="O19" s="2"/>
      <c r="P19" s="2"/>
    </row>
    <row r="20" spans="1:17" ht="15.75" x14ac:dyDescent="0.25">
      <c r="A20" s="33" t="s">
        <v>45</v>
      </c>
      <c r="B20" s="34">
        <v>648</v>
      </c>
      <c r="C20" s="35">
        <v>4</v>
      </c>
      <c r="D20" s="31">
        <v>2</v>
      </c>
      <c r="E20" s="31">
        <v>0</v>
      </c>
      <c r="F20" s="36">
        <f t="shared" si="0"/>
        <v>6</v>
      </c>
      <c r="G20" s="35">
        <v>0</v>
      </c>
      <c r="H20" s="31">
        <v>0</v>
      </c>
      <c r="I20" s="31">
        <v>0</v>
      </c>
      <c r="J20" s="31">
        <v>0</v>
      </c>
      <c r="K20" s="36">
        <f t="shared" si="1"/>
        <v>0</v>
      </c>
      <c r="L20" s="37">
        <v>0</v>
      </c>
      <c r="M20" s="31">
        <f t="shared" si="2"/>
        <v>-6</v>
      </c>
      <c r="N20" s="32">
        <f t="shared" si="3"/>
        <v>642</v>
      </c>
      <c r="O20" s="2"/>
      <c r="P20" s="2"/>
    </row>
    <row r="21" spans="1:17" ht="15.75" x14ac:dyDescent="0.25">
      <c r="A21" s="33" t="s">
        <v>46</v>
      </c>
      <c r="B21" s="34">
        <v>15629</v>
      </c>
      <c r="C21" s="35">
        <v>86</v>
      </c>
      <c r="D21" s="31">
        <v>13</v>
      </c>
      <c r="E21" s="31">
        <v>8</v>
      </c>
      <c r="F21" s="36">
        <f t="shared" si="0"/>
        <v>107</v>
      </c>
      <c r="G21" s="35">
        <v>12</v>
      </c>
      <c r="H21" s="31">
        <v>0</v>
      </c>
      <c r="I21" s="31">
        <v>179</v>
      </c>
      <c r="J21" s="31">
        <v>1</v>
      </c>
      <c r="K21" s="36">
        <f t="shared" si="1"/>
        <v>192</v>
      </c>
      <c r="L21" s="37">
        <v>5</v>
      </c>
      <c r="M21" s="31">
        <f t="shared" si="2"/>
        <v>90</v>
      </c>
      <c r="N21" s="32">
        <f t="shared" si="3"/>
        <v>15719</v>
      </c>
      <c r="O21" s="2"/>
      <c r="P21" s="2"/>
    </row>
    <row r="22" spans="1:17" ht="15.75" x14ac:dyDescent="0.25">
      <c r="A22" s="33" t="s">
        <v>47</v>
      </c>
      <c r="B22" s="34">
        <v>16743</v>
      </c>
      <c r="C22" s="35">
        <v>107</v>
      </c>
      <c r="D22" s="31">
        <v>2</v>
      </c>
      <c r="E22" s="31">
        <v>0</v>
      </c>
      <c r="F22" s="36">
        <f t="shared" si="0"/>
        <v>109</v>
      </c>
      <c r="G22" s="35">
        <v>25</v>
      </c>
      <c r="H22" s="31">
        <v>0</v>
      </c>
      <c r="I22" s="31">
        <v>1</v>
      </c>
      <c r="J22" s="31">
        <v>1</v>
      </c>
      <c r="K22" s="36">
        <f t="shared" si="1"/>
        <v>27</v>
      </c>
      <c r="L22" s="37">
        <v>0</v>
      </c>
      <c r="M22" s="31">
        <f t="shared" si="2"/>
        <v>-82</v>
      </c>
      <c r="N22" s="32">
        <f t="shared" si="3"/>
        <v>16661</v>
      </c>
      <c r="O22" s="2"/>
      <c r="P22" s="2"/>
    </row>
    <row r="23" spans="1:17" ht="15.75" x14ac:dyDescent="0.25">
      <c r="A23" s="33" t="s">
        <v>48</v>
      </c>
      <c r="B23" s="34">
        <v>129</v>
      </c>
      <c r="C23" s="35">
        <v>0</v>
      </c>
      <c r="D23" s="31">
        <v>0</v>
      </c>
      <c r="E23" s="31">
        <v>0</v>
      </c>
      <c r="F23" s="36">
        <f t="shared" si="0"/>
        <v>0</v>
      </c>
      <c r="G23" s="35">
        <v>0</v>
      </c>
      <c r="H23" s="31">
        <v>0</v>
      </c>
      <c r="I23" s="31">
        <v>0</v>
      </c>
      <c r="J23" s="31">
        <v>0</v>
      </c>
      <c r="K23" s="36">
        <f t="shared" si="1"/>
        <v>0</v>
      </c>
      <c r="L23" s="37">
        <v>0</v>
      </c>
      <c r="M23" s="31">
        <f t="shared" si="2"/>
        <v>0</v>
      </c>
      <c r="N23" s="32">
        <f t="shared" si="3"/>
        <v>129</v>
      </c>
      <c r="O23" s="2"/>
      <c r="P23" s="2"/>
    </row>
    <row r="24" spans="1:17" ht="15.75" x14ac:dyDescent="0.25">
      <c r="A24" s="33" t="s">
        <v>49</v>
      </c>
      <c r="B24" s="34">
        <v>8065</v>
      </c>
      <c r="C24" s="35">
        <v>14</v>
      </c>
      <c r="D24" s="31">
        <v>0</v>
      </c>
      <c r="E24" s="31">
        <v>1</v>
      </c>
      <c r="F24" s="36">
        <f t="shared" si="0"/>
        <v>15</v>
      </c>
      <c r="G24" s="35">
        <v>0</v>
      </c>
      <c r="H24" s="31">
        <v>0</v>
      </c>
      <c r="I24" s="31">
        <v>0</v>
      </c>
      <c r="J24" s="31">
        <v>0</v>
      </c>
      <c r="K24" s="36">
        <f t="shared" si="1"/>
        <v>0</v>
      </c>
      <c r="L24" s="37">
        <v>0</v>
      </c>
      <c r="M24" s="31">
        <f t="shared" si="2"/>
        <v>-15</v>
      </c>
      <c r="N24" s="32">
        <f t="shared" si="3"/>
        <v>8050</v>
      </c>
      <c r="O24" s="2"/>
      <c r="P24" s="2"/>
    </row>
    <row r="25" spans="1:17" ht="15.75" x14ac:dyDescent="0.25">
      <c r="A25" s="33" t="s">
        <v>50</v>
      </c>
      <c r="B25" s="34">
        <v>62376</v>
      </c>
      <c r="C25" s="35">
        <v>90</v>
      </c>
      <c r="D25" s="31">
        <v>405</v>
      </c>
      <c r="E25" s="31">
        <v>0</v>
      </c>
      <c r="F25" s="36">
        <f t="shared" si="0"/>
        <v>495</v>
      </c>
      <c r="G25" s="35">
        <v>8</v>
      </c>
      <c r="H25" s="31">
        <v>0</v>
      </c>
      <c r="I25" s="31">
        <v>86</v>
      </c>
      <c r="J25" s="31">
        <v>1</v>
      </c>
      <c r="K25" s="36">
        <f t="shared" si="1"/>
        <v>95</v>
      </c>
      <c r="L25" s="37">
        <v>3</v>
      </c>
      <c r="M25" s="31">
        <f t="shared" si="2"/>
        <v>-397</v>
      </c>
      <c r="N25" s="32">
        <f t="shared" si="3"/>
        <v>61979</v>
      </c>
      <c r="O25" s="2"/>
      <c r="P25" s="2"/>
    </row>
    <row r="26" spans="1:17" ht="15.75" x14ac:dyDescent="0.25">
      <c r="A26" s="33" t="s">
        <v>51</v>
      </c>
      <c r="B26" s="34">
        <v>2119</v>
      </c>
      <c r="C26" s="35">
        <v>15</v>
      </c>
      <c r="D26" s="31">
        <v>0</v>
      </c>
      <c r="E26" s="31">
        <v>0</v>
      </c>
      <c r="F26" s="36">
        <f t="shared" si="0"/>
        <v>15</v>
      </c>
      <c r="G26" s="35">
        <v>0</v>
      </c>
      <c r="H26" s="31">
        <v>0</v>
      </c>
      <c r="I26" s="31">
        <v>0</v>
      </c>
      <c r="J26" s="31">
        <v>2</v>
      </c>
      <c r="K26" s="36">
        <f t="shared" si="1"/>
        <v>2</v>
      </c>
      <c r="L26" s="37">
        <v>0</v>
      </c>
      <c r="M26" s="31">
        <f t="shared" si="2"/>
        <v>-13</v>
      </c>
      <c r="N26" s="32">
        <f t="shared" si="3"/>
        <v>2106</v>
      </c>
      <c r="O26" s="2"/>
      <c r="P26" s="2"/>
    </row>
    <row r="27" spans="1:17" ht="15.75" x14ac:dyDescent="0.25">
      <c r="A27" s="33" t="s">
        <v>52</v>
      </c>
      <c r="B27" s="34">
        <v>798</v>
      </c>
      <c r="C27" s="35">
        <v>10</v>
      </c>
      <c r="D27" s="31">
        <v>0</v>
      </c>
      <c r="E27" s="31">
        <v>0</v>
      </c>
      <c r="F27" s="36">
        <f t="shared" si="0"/>
        <v>10</v>
      </c>
      <c r="G27" s="35">
        <v>1</v>
      </c>
      <c r="H27" s="31">
        <v>0</v>
      </c>
      <c r="I27" s="31">
        <v>0</v>
      </c>
      <c r="J27" s="31">
        <v>0</v>
      </c>
      <c r="K27" s="36">
        <f t="shared" si="1"/>
        <v>1</v>
      </c>
      <c r="L27" s="37">
        <v>0</v>
      </c>
      <c r="M27" s="31">
        <f t="shared" si="2"/>
        <v>-9</v>
      </c>
      <c r="N27" s="32">
        <f t="shared" si="3"/>
        <v>789</v>
      </c>
      <c r="O27" s="2"/>
      <c r="P27" s="2"/>
    </row>
    <row r="28" spans="1:17" ht="15.75" x14ac:dyDescent="0.25">
      <c r="A28" s="33" t="s">
        <v>53</v>
      </c>
      <c r="B28" s="34">
        <v>6589</v>
      </c>
      <c r="C28" s="35">
        <v>29</v>
      </c>
      <c r="D28" s="31">
        <v>1</v>
      </c>
      <c r="E28" s="31">
        <v>0</v>
      </c>
      <c r="F28" s="36">
        <f t="shared" si="0"/>
        <v>30</v>
      </c>
      <c r="G28" s="35">
        <v>0</v>
      </c>
      <c r="H28" s="31">
        <v>0</v>
      </c>
      <c r="I28" s="31">
        <v>305</v>
      </c>
      <c r="J28" s="31">
        <v>1</v>
      </c>
      <c r="K28" s="36">
        <f t="shared" si="1"/>
        <v>306</v>
      </c>
      <c r="L28" s="37">
        <v>0</v>
      </c>
      <c r="M28" s="31">
        <f t="shared" si="2"/>
        <v>276</v>
      </c>
      <c r="N28" s="32">
        <f t="shared" si="3"/>
        <v>6865</v>
      </c>
      <c r="O28" s="2"/>
      <c r="P28" s="2"/>
    </row>
    <row r="29" spans="1:17" ht="15.75" x14ac:dyDescent="0.25">
      <c r="A29" s="33" t="s">
        <v>54</v>
      </c>
      <c r="B29" s="34">
        <v>83803</v>
      </c>
      <c r="C29" s="35">
        <v>368</v>
      </c>
      <c r="D29" s="31">
        <v>63</v>
      </c>
      <c r="E29" s="31">
        <v>15</v>
      </c>
      <c r="F29" s="36">
        <f t="shared" si="0"/>
        <v>446</v>
      </c>
      <c r="G29" s="35">
        <v>235</v>
      </c>
      <c r="H29" s="31">
        <v>23</v>
      </c>
      <c r="I29" s="31">
        <v>102</v>
      </c>
      <c r="J29" s="31">
        <v>98</v>
      </c>
      <c r="K29" s="36">
        <f t="shared" si="1"/>
        <v>458</v>
      </c>
      <c r="L29" s="37">
        <v>8</v>
      </c>
      <c r="M29" s="31">
        <f t="shared" si="2"/>
        <v>20</v>
      </c>
      <c r="N29" s="32">
        <f t="shared" si="3"/>
        <v>83823</v>
      </c>
      <c r="O29" s="2"/>
      <c r="P29" s="2"/>
    </row>
    <row r="30" spans="1:17" ht="15.75" x14ac:dyDescent="0.25">
      <c r="A30" s="38" t="s">
        <v>55</v>
      </c>
      <c r="B30" s="34">
        <v>6455</v>
      </c>
      <c r="C30" s="39">
        <v>283</v>
      </c>
      <c r="D30" s="31">
        <v>370</v>
      </c>
      <c r="E30" s="40">
        <v>0</v>
      </c>
      <c r="F30" s="36">
        <f t="shared" si="0"/>
        <v>653</v>
      </c>
      <c r="G30" s="39">
        <v>0</v>
      </c>
      <c r="H30" s="40">
        <v>8</v>
      </c>
      <c r="I30" s="40">
        <v>67</v>
      </c>
      <c r="J30" s="40">
        <v>0</v>
      </c>
      <c r="K30" s="36">
        <f t="shared" si="1"/>
        <v>75</v>
      </c>
      <c r="L30" s="37">
        <v>-8</v>
      </c>
      <c r="M30" s="31">
        <f t="shared" si="2"/>
        <v>-586</v>
      </c>
      <c r="N30" s="32">
        <f t="shared" si="3"/>
        <v>5869</v>
      </c>
      <c r="O30" s="2"/>
      <c r="P30" s="2"/>
    </row>
    <row r="31" spans="1:17" ht="16.5" thickBot="1" x14ac:dyDescent="0.3">
      <c r="A31" s="38" t="s">
        <v>56</v>
      </c>
      <c r="B31" s="41">
        <v>3433</v>
      </c>
      <c r="C31" s="42">
        <v>4</v>
      </c>
      <c r="D31" s="43">
        <v>820</v>
      </c>
      <c r="E31" s="43"/>
      <c r="F31" s="44">
        <f t="shared" si="0"/>
        <v>824</v>
      </c>
      <c r="G31" s="42"/>
      <c r="H31" s="43"/>
      <c r="I31" s="43">
        <v>1121</v>
      </c>
      <c r="J31" s="43"/>
      <c r="K31" s="44">
        <f t="shared" si="1"/>
        <v>1121</v>
      </c>
      <c r="L31" s="45">
        <v>0</v>
      </c>
      <c r="M31" s="31">
        <f t="shared" si="2"/>
        <v>297</v>
      </c>
      <c r="N31" s="32">
        <f t="shared" si="3"/>
        <v>3730</v>
      </c>
      <c r="O31" s="2"/>
      <c r="P31" s="2"/>
    </row>
    <row r="32" spans="1:17" ht="21.75" thickBot="1" x14ac:dyDescent="0.4">
      <c r="A32" s="46" t="s">
        <v>57</v>
      </c>
      <c r="B32" s="47">
        <f t="shared" ref="B32:N32" si="4">SUM(B6:B31)</f>
        <v>586277</v>
      </c>
      <c r="C32" s="48">
        <f t="shared" si="4"/>
        <v>3435</v>
      </c>
      <c r="D32" s="48">
        <f t="shared" si="4"/>
        <v>2215</v>
      </c>
      <c r="E32" s="48">
        <f t="shared" si="4"/>
        <v>59</v>
      </c>
      <c r="F32" s="48">
        <f t="shared" si="4"/>
        <v>5709</v>
      </c>
      <c r="G32" s="49">
        <f t="shared" si="4"/>
        <v>471</v>
      </c>
      <c r="H32" s="48">
        <f t="shared" si="4"/>
        <v>32</v>
      </c>
      <c r="I32" s="48">
        <f t="shared" si="4"/>
        <v>2046</v>
      </c>
      <c r="J32" s="48">
        <f t="shared" si="4"/>
        <v>243</v>
      </c>
      <c r="K32" s="50">
        <f t="shared" si="4"/>
        <v>2792</v>
      </c>
      <c r="L32" s="51">
        <f t="shared" si="4"/>
        <v>37</v>
      </c>
      <c r="M32" s="48">
        <f t="shared" si="4"/>
        <v>-2880</v>
      </c>
      <c r="N32" s="47">
        <f t="shared" si="4"/>
        <v>583397</v>
      </c>
      <c r="O32" s="2"/>
      <c r="P32" s="2"/>
      <c r="Q32" s="52"/>
    </row>
    <row r="33" spans="1:16" ht="24.95" customHeight="1" x14ac:dyDescent="0.3">
      <c r="A33" s="53"/>
      <c r="B33" s="53"/>
      <c r="C33" s="53"/>
      <c r="D33" s="53"/>
      <c r="E33" s="53"/>
      <c r="F33" s="53"/>
      <c r="G33" s="53"/>
      <c r="H33" s="53"/>
      <c r="I33" s="53"/>
      <c r="J33" s="53"/>
      <c r="K33" s="53"/>
      <c r="L33" s="53"/>
      <c r="M33" s="53"/>
      <c r="N33" s="53"/>
      <c r="O33" s="2"/>
      <c r="P33" s="2"/>
    </row>
    <row r="34" spans="1:16" ht="34.5" customHeight="1" x14ac:dyDescent="0.2">
      <c r="A34" s="54" t="s">
        <v>58</v>
      </c>
      <c r="B34" s="55"/>
      <c r="C34" s="55"/>
      <c r="D34" s="55"/>
      <c r="E34" s="55"/>
      <c r="F34" s="55"/>
      <c r="G34" s="55"/>
      <c r="H34" s="55"/>
      <c r="I34" s="55"/>
      <c r="J34" s="55"/>
      <c r="K34" s="55"/>
      <c r="L34" s="55"/>
      <c r="M34" s="55"/>
      <c r="N34" s="55"/>
      <c r="O34" s="2"/>
      <c r="P34" s="2"/>
    </row>
    <row r="35" spans="1:16" ht="24.95" customHeight="1" x14ac:dyDescent="0.2">
      <c r="A35" s="54" t="s">
        <v>59</v>
      </c>
      <c r="B35" s="55"/>
      <c r="C35" s="55"/>
      <c r="D35" s="55"/>
      <c r="E35" s="55"/>
      <c r="F35" s="55"/>
      <c r="G35" s="55"/>
      <c r="H35" s="55"/>
      <c r="I35" s="55"/>
      <c r="J35" s="55"/>
      <c r="K35" s="55"/>
      <c r="L35" s="55"/>
      <c r="M35" s="55"/>
      <c r="N35" s="55"/>
      <c r="O35" s="2"/>
      <c r="P35" s="2"/>
    </row>
    <row r="36" spans="1:16" ht="24.95" customHeight="1" x14ac:dyDescent="0.2">
      <c r="A36" s="54" t="s">
        <v>60</v>
      </c>
      <c r="B36" s="55"/>
      <c r="C36" s="55"/>
      <c r="D36" s="55"/>
      <c r="E36" s="55"/>
      <c r="F36" s="55"/>
      <c r="G36" s="55"/>
      <c r="H36" s="55"/>
      <c r="I36" s="55"/>
      <c r="J36" s="55"/>
      <c r="K36" s="55"/>
      <c r="L36" s="55"/>
      <c r="M36" s="55"/>
      <c r="N36" s="55"/>
      <c r="O36" s="2"/>
      <c r="P36" s="2"/>
    </row>
    <row r="37" spans="1:16" ht="24.95" customHeight="1" x14ac:dyDescent="0.2">
      <c r="A37" s="54" t="s">
        <v>61</v>
      </c>
      <c r="B37" s="55"/>
      <c r="C37" s="55"/>
      <c r="D37" s="55"/>
      <c r="E37" s="55"/>
      <c r="F37" s="55"/>
      <c r="G37" s="55"/>
      <c r="H37" s="55"/>
      <c r="I37" s="55"/>
      <c r="J37" s="55"/>
      <c r="K37" s="55"/>
      <c r="L37" s="55"/>
      <c r="M37" s="55"/>
      <c r="N37" s="55"/>
      <c r="O37" s="2"/>
      <c r="P37" s="2"/>
    </row>
    <row r="38" spans="1:16" ht="24.95" customHeight="1" x14ac:dyDescent="0.2">
      <c r="A38" s="54" t="s">
        <v>62</v>
      </c>
      <c r="B38" s="55"/>
      <c r="C38" s="55"/>
      <c r="D38" s="55"/>
      <c r="E38" s="55"/>
      <c r="F38" s="55"/>
      <c r="G38" s="55"/>
      <c r="H38" s="55"/>
      <c r="I38" s="55"/>
      <c r="J38" s="55"/>
      <c r="K38" s="55"/>
      <c r="L38" s="55"/>
      <c r="M38" s="55"/>
      <c r="N38" s="55"/>
      <c r="O38" s="2"/>
      <c r="P38" s="2"/>
    </row>
    <row r="39" spans="1:16" ht="24.95" customHeight="1" x14ac:dyDescent="0.2">
      <c r="A39" s="54" t="s">
        <v>63</v>
      </c>
      <c r="B39" s="55"/>
      <c r="C39" s="55"/>
      <c r="D39" s="55"/>
      <c r="E39" s="55"/>
      <c r="F39" s="55"/>
      <c r="G39" s="55"/>
      <c r="H39" s="55"/>
      <c r="I39" s="55"/>
      <c r="J39" s="55"/>
      <c r="K39" s="55"/>
      <c r="L39" s="55"/>
      <c r="M39" s="55"/>
      <c r="N39" s="55"/>
      <c r="O39" s="2"/>
      <c r="P39" s="2"/>
    </row>
    <row r="40" spans="1:16" ht="24.95" customHeight="1" x14ac:dyDescent="0.2">
      <c r="A40" s="54"/>
      <c r="B40" s="54"/>
      <c r="C40" s="54"/>
      <c r="D40" s="54"/>
      <c r="E40" s="54"/>
      <c r="F40" s="54"/>
      <c r="G40" s="54"/>
      <c r="H40" s="54"/>
      <c r="I40" s="56"/>
      <c r="J40" s="56"/>
      <c r="K40" s="56"/>
      <c r="L40" s="56"/>
      <c r="M40" s="56"/>
      <c r="N40" s="56"/>
      <c r="O40" s="2"/>
      <c r="P40" s="2"/>
    </row>
    <row r="41" spans="1:16" ht="24.95" customHeight="1" x14ac:dyDescent="0.2">
      <c r="A41" s="57" t="s">
        <v>64</v>
      </c>
      <c r="B41" s="55"/>
      <c r="C41" s="55"/>
      <c r="D41" s="55"/>
      <c r="E41" s="55"/>
      <c r="F41" s="55"/>
      <c r="G41" s="55"/>
      <c r="H41" s="55"/>
      <c r="I41" s="55"/>
      <c r="J41" s="55"/>
      <c r="K41" s="55"/>
      <c r="L41" s="55"/>
      <c r="M41" s="55"/>
      <c r="N41" s="55"/>
      <c r="O41" s="2"/>
      <c r="P41" s="2"/>
    </row>
    <row r="42" spans="1:16" ht="24.95" customHeight="1" x14ac:dyDescent="0.2">
      <c r="A42" s="54" t="s">
        <v>65</v>
      </c>
      <c r="B42" s="55"/>
      <c r="C42" s="55"/>
      <c r="D42" s="55"/>
      <c r="E42" s="55"/>
      <c r="F42" s="55"/>
      <c r="G42" s="55"/>
      <c r="H42" s="55"/>
      <c r="I42" s="55"/>
      <c r="J42" s="55"/>
      <c r="K42" s="55"/>
      <c r="L42" s="55"/>
      <c r="M42" s="55"/>
      <c r="N42" s="55"/>
      <c r="O42" s="2"/>
      <c r="P42" s="2"/>
    </row>
    <row r="43" spans="1:16" ht="24.95" customHeight="1" x14ac:dyDescent="0.2">
      <c r="A43" s="54" t="s">
        <v>66</v>
      </c>
      <c r="B43" s="55"/>
      <c r="C43" s="55"/>
      <c r="D43" s="55"/>
      <c r="E43" s="55"/>
      <c r="F43" s="55"/>
      <c r="G43" s="55"/>
      <c r="H43" s="55"/>
      <c r="I43" s="55"/>
      <c r="J43" s="55"/>
      <c r="K43" s="55"/>
      <c r="L43" s="55"/>
      <c r="M43" s="55"/>
      <c r="N43" s="55"/>
      <c r="O43" s="2"/>
      <c r="P43" s="2"/>
    </row>
    <row r="44" spans="1:16" ht="24.95" customHeight="1" x14ac:dyDescent="0.2">
      <c r="A44" s="54" t="s">
        <v>67</v>
      </c>
      <c r="B44" s="55"/>
      <c r="C44" s="55"/>
      <c r="D44" s="55"/>
      <c r="E44" s="55"/>
      <c r="F44" s="55"/>
      <c r="G44" s="55"/>
      <c r="H44" s="55"/>
      <c r="I44" s="55"/>
      <c r="J44" s="55"/>
      <c r="K44" s="55"/>
      <c r="L44" s="55"/>
      <c r="M44" s="55"/>
      <c r="N44" s="55"/>
      <c r="O44" s="2"/>
      <c r="P44" s="2"/>
    </row>
    <row r="45" spans="1:16" ht="33.75" customHeight="1" x14ac:dyDescent="0.2">
      <c r="A45" s="54" t="s">
        <v>68</v>
      </c>
      <c r="B45" s="55"/>
      <c r="C45" s="55"/>
      <c r="D45" s="55"/>
      <c r="E45" s="55"/>
      <c r="F45" s="55"/>
      <c r="G45" s="55"/>
      <c r="H45" s="55"/>
      <c r="I45" s="55"/>
      <c r="J45" s="55"/>
      <c r="K45" s="55"/>
      <c r="L45" s="55"/>
      <c r="M45" s="55"/>
      <c r="N45" s="55"/>
      <c r="O45" s="2"/>
      <c r="P45" s="2"/>
    </row>
    <row r="46" spans="1:16" ht="24.95" customHeight="1" x14ac:dyDescent="0.2">
      <c r="A46" s="54" t="s">
        <v>69</v>
      </c>
      <c r="B46" s="55"/>
      <c r="C46" s="55"/>
      <c r="D46" s="55"/>
      <c r="E46" s="55"/>
      <c r="F46" s="55"/>
      <c r="G46" s="55"/>
      <c r="H46" s="55"/>
      <c r="I46" s="55"/>
      <c r="J46" s="55"/>
      <c r="K46" s="55"/>
      <c r="L46" s="55"/>
      <c r="M46" s="55"/>
      <c r="N46" s="55"/>
      <c r="O46" s="2"/>
      <c r="P46" s="2"/>
    </row>
    <row r="47" spans="1:16" ht="24.95" customHeight="1" x14ac:dyDescent="0.2">
      <c r="A47" s="54" t="s">
        <v>70</v>
      </c>
      <c r="B47" s="55"/>
      <c r="C47" s="55"/>
      <c r="D47" s="55"/>
      <c r="E47" s="55"/>
      <c r="F47" s="55"/>
      <c r="G47" s="55"/>
      <c r="H47" s="55"/>
      <c r="I47" s="55"/>
      <c r="J47" s="55"/>
      <c r="K47" s="55"/>
      <c r="L47" s="55"/>
      <c r="M47" s="55"/>
      <c r="N47" s="55"/>
      <c r="O47" s="2"/>
      <c r="P47" s="2"/>
    </row>
    <row r="48" spans="1:16" ht="24.95" customHeight="1" x14ac:dyDescent="0.2">
      <c r="A48" s="54" t="s">
        <v>71</v>
      </c>
      <c r="B48" s="55"/>
      <c r="C48" s="55"/>
      <c r="D48" s="55"/>
      <c r="E48" s="55"/>
      <c r="F48" s="55"/>
      <c r="G48" s="55"/>
      <c r="H48" s="55"/>
      <c r="I48" s="55"/>
      <c r="J48" s="55"/>
      <c r="K48" s="55"/>
      <c r="L48" s="55"/>
      <c r="M48" s="55"/>
      <c r="N48" s="55"/>
      <c r="O48" s="2"/>
      <c r="P48" s="2"/>
    </row>
    <row r="49" spans="1:16" ht="24.95" customHeight="1" x14ac:dyDescent="0.2">
      <c r="A49" s="54" t="s">
        <v>72</v>
      </c>
      <c r="B49" s="55"/>
      <c r="C49" s="55"/>
      <c r="D49" s="55"/>
      <c r="E49" s="55"/>
      <c r="F49" s="55"/>
      <c r="G49" s="55"/>
      <c r="H49" s="55"/>
      <c r="I49" s="55"/>
      <c r="J49" s="55"/>
      <c r="K49" s="55"/>
      <c r="L49" s="55"/>
      <c r="M49" s="55"/>
      <c r="N49" s="55"/>
      <c r="O49" s="2"/>
      <c r="P49" s="2"/>
    </row>
    <row r="50" spans="1:16" ht="24.95" customHeight="1" x14ac:dyDescent="0.2">
      <c r="A50" s="54" t="s">
        <v>73</v>
      </c>
      <c r="B50" s="55"/>
      <c r="C50" s="55"/>
      <c r="D50" s="55"/>
      <c r="E50" s="55"/>
      <c r="F50" s="55"/>
      <c r="G50" s="55"/>
      <c r="H50" s="55"/>
      <c r="I50" s="55"/>
      <c r="J50" s="55"/>
      <c r="K50" s="55"/>
      <c r="L50" s="55"/>
      <c r="M50" s="55"/>
      <c r="N50" s="55"/>
      <c r="O50" s="2"/>
      <c r="P50" s="2"/>
    </row>
    <row r="51" spans="1:16" ht="53.25" customHeight="1" x14ac:dyDescent="0.2">
      <c r="A51" s="54" t="s">
        <v>74</v>
      </c>
      <c r="B51" s="55"/>
      <c r="C51" s="55"/>
      <c r="D51" s="55"/>
      <c r="E51" s="55"/>
      <c r="F51" s="55"/>
      <c r="G51" s="55"/>
      <c r="H51" s="55"/>
      <c r="I51" s="55"/>
      <c r="J51" s="55"/>
      <c r="K51" s="55"/>
      <c r="L51" s="55"/>
      <c r="M51" s="55"/>
      <c r="N51" s="55"/>
      <c r="O51" s="2"/>
      <c r="P51" s="2"/>
    </row>
    <row r="52" spans="1:16" ht="24.95" customHeight="1" x14ac:dyDescent="0.2">
      <c r="A52" s="54" t="s">
        <v>75</v>
      </c>
      <c r="B52" s="55"/>
      <c r="C52" s="55"/>
      <c r="D52" s="55"/>
      <c r="E52" s="55"/>
      <c r="F52" s="55"/>
      <c r="G52" s="55"/>
      <c r="H52" s="55"/>
      <c r="I52" s="55"/>
      <c r="J52" s="55"/>
      <c r="K52" s="55"/>
      <c r="L52" s="55"/>
      <c r="M52" s="55"/>
      <c r="N52" s="55"/>
      <c r="O52" s="2"/>
      <c r="P52" s="2"/>
    </row>
    <row r="53" spans="1:16" ht="15.75" x14ac:dyDescent="0.2">
      <c r="A53" s="54" t="s">
        <v>76</v>
      </c>
      <c r="B53" s="55"/>
      <c r="C53" s="55"/>
      <c r="D53" s="55"/>
      <c r="E53" s="55"/>
      <c r="F53" s="55"/>
      <c r="G53" s="55"/>
      <c r="H53" s="55"/>
      <c r="I53" s="55"/>
      <c r="J53" s="55"/>
      <c r="K53" s="55"/>
      <c r="L53" s="55"/>
      <c r="M53" s="55"/>
      <c r="N53" s="55"/>
    </row>
    <row r="54" spans="1:16" ht="29.25" customHeight="1" x14ac:dyDescent="0.2">
      <c r="A54" s="54" t="s">
        <v>77</v>
      </c>
      <c r="B54" s="55"/>
      <c r="C54" s="55"/>
      <c r="D54" s="55"/>
      <c r="E54" s="55"/>
      <c r="F54" s="55"/>
      <c r="G54" s="55"/>
      <c r="H54" s="55"/>
      <c r="I54" s="55"/>
      <c r="J54" s="55"/>
      <c r="K54" s="55"/>
      <c r="L54" s="55"/>
      <c r="M54" s="55"/>
      <c r="N54" s="55"/>
    </row>
    <row r="55" spans="1:16" ht="15.75" x14ac:dyDescent="0.2">
      <c r="A55" s="54" t="s">
        <v>78</v>
      </c>
      <c r="B55" s="55"/>
      <c r="C55" s="55"/>
      <c r="D55" s="55"/>
      <c r="E55" s="55"/>
      <c r="F55" s="55"/>
      <c r="G55" s="55"/>
      <c r="H55" s="55"/>
      <c r="I55" s="55"/>
      <c r="J55" s="55"/>
      <c r="K55" s="55"/>
      <c r="L55" s="55"/>
      <c r="M55" s="55"/>
      <c r="N55" s="55"/>
    </row>
    <row r="56" spans="1:16" ht="28.5" customHeight="1" x14ac:dyDescent="0.2">
      <c r="A56" s="54" t="s">
        <v>79</v>
      </c>
      <c r="B56" s="55"/>
      <c r="C56" s="55"/>
      <c r="D56" s="55"/>
      <c r="E56" s="55"/>
      <c r="F56" s="55"/>
      <c r="G56" s="55"/>
      <c r="H56" s="55"/>
      <c r="I56" s="55"/>
      <c r="J56" s="55"/>
      <c r="K56" s="55"/>
      <c r="L56" s="55"/>
      <c r="M56" s="55"/>
      <c r="N56" s="55"/>
    </row>
    <row r="57" spans="1:16" ht="21" customHeight="1" x14ac:dyDescent="0.2">
      <c r="A57" s="54"/>
      <c r="B57" s="55"/>
      <c r="C57" s="55"/>
      <c r="D57" s="55"/>
      <c r="E57" s="55"/>
      <c r="F57" s="55"/>
      <c r="G57" s="55"/>
      <c r="H57" s="55"/>
      <c r="I57" s="55"/>
      <c r="J57" s="55"/>
      <c r="K57" s="55"/>
      <c r="L57" s="55"/>
      <c r="M57" s="55"/>
      <c r="N57" s="55"/>
    </row>
    <row r="59" spans="1:16" ht="15.75" x14ac:dyDescent="0.2">
      <c r="A59" s="54"/>
      <c r="B59" s="55"/>
      <c r="C59" s="55"/>
      <c r="D59" s="55"/>
      <c r="E59" s="55"/>
      <c r="F59" s="55"/>
      <c r="G59" s="55"/>
      <c r="H59" s="55"/>
      <c r="I59" s="55"/>
      <c r="J59" s="55"/>
      <c r="K59" s="55"/>
      <c r="L59" s="55"/>
      <c r="M59" s="55"/>
      <c r="N59" s="55"/>
    </row>
  </sheetData>
  <mergeCells count="35">
    <mergeCell ref="A57:N57"/>
    <mergeCell ref="A59:N59"/>
    <mergeCell ref="A51:N51"/>
    <mergeCell ref="A52:N52"/>
    <mergeCell ref="A53:N53"/>
    <mergeCell ref="A54:N54"/>
    <mergeCell ref="A55:N55"/>
    <mergeCell ref="A56:N56"/>
    <mergeCell ref="A45:N45"/>
    <mergeCell ref="A46:N46"/>
    <mergeCell ref="A47:N47"/>
    <mergeCell ref="A48:N48"/>
    <mergeCell ref="A49:N49"/>
    <mergeCell ref="A50:N50"/>
    <mergeCell ref="A39:N39"/>
    <mergeCell ref="A40:H40"/>
    <mergeCell ref="A41:N41"/>
    <mergeCell ref="A42:N42"/>
    <mergeCell ref="A43:N43"/>
    <mergeCell ref="A44:N44"/>
    <mergeCell ref="A33:N33"/>
    <mergeCell ref="A34:N34"/>
    <mergeCell ref="A35:N35"/>
    <mergeCell ref="A36:N36"/>
    <mergeCell ref="A37:N37"/>
    <mergeCell ref="A38:N38"/>
    <mergeCell ref="A1:N1"/>
    <mergeCell ref="A2:N2"/>
    <mergeCell ref="A3:A4"/>
    <mergeCell ref="B3:B4"/>
    <mergeCell ref="C3:F3"/>
    <mergeCell ref="G3:K3"/>
    <mergeCell ref="L3:L4"/>
    <mergeCell ref="M3:M4"/>
    <mergeCell ref="N3:N4"/>
  </mergeCells>
  <pageMargins left="0" right="0" top="0" bottom="0" header="0" footer="0"/>
  <pageSetup paperSize="9" scale="4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Φύλλα εργασίας</vt:lpstr>
      </vt:variant>
      <vt:variant>
        <vt:i4>1</vt:i4>
      </vt:variant>
      <vt:variant>
        <vt:lpstr>Περιοχές με ονόματα</vt:lpstr>
      </vt:variant>
      <vt:variant>
        <vt:i4>1</vt:i4>
      </vt:variant>
    </vt:vector>
  </HeadingPairs>
  <TitlesOfParts>
    <vt:vector size="2" baseType="lpstr">
      <vt:lpstr>July</vt:lpstr>
      <vt:lpstr>July!Print_Area</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Dimitris Pappas</dc:creator>
  <cp:lastModifiedBy>Dimitris Pappas</cp:lastModifiedBy>
  <dcterms:created xsi:type="dcterms:W3CDTF">2022-04-12T06:49:06Z</dcterms:created>
  <dcterms:modified xsi:type="dcterms:W3CDTF">2022-04-12T06:49:06Z</dcterms:modified>
</cp:coreProperties>
</file>